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S:\OUI\DPM\Appeals Webpage\5130L\CY 2024\"/>
    </mc:Choice>
  </mc:AlternateContent>
  <xr:revisionPtr revIDLastSave="0" documentId="13_ncr:1_{7410E81B-325A-4A3F-B92C-51378149CF1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US Totals" sheetId="15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2" i="15" l="1"/>
  <c r="D62" i="15"/>
  <c r="E62" i="15"/>
  <c r="F62" i="15"/>
  <c r="G62" i="15"/>
  <c r="H62" i="15"/>
  <c r="J62" i="15"/>
  <c r="L62" i="15"/>
  <c r="N62" i="15"/>
  <c r="P62" i="15"/>
  <c r="R62" i="15"/>
  <c r="Q62" i="15" l="1"/>
  <c r="M62" i="15"/>
  <c r="I62" i="15"/>
  <c r="O62" i="15"/>
  <c r="K62" i="15"/>
  <c r="S62" i="15"/>
  <c r="B20" i="5"/>
  <c r="C20" i="5"/>
  <c r="D20" i="5"/>
  <c r="E20" i="5"/>
  <c r="F20" i="5"/>
  <c r="G20" i="5"/>
  <c r="I20" i="5"/>
  <c r="K20" i="5"/>
  <c r="M20" i="5"/>
  <c r="O20" i="5"/>
  <c r="Q20" i="5"/>
  <c r="N20" i="5" l="1"/>
  <c r="R20" i="5"/>
  <c r="J20" i="5"/>
  <c r="L20" i="5"/>
  <c r="P20" i="5"/>
  <c r="H20" i="5"/>
  <c r="B19" i="6"/>
  <c r="C19" i="6"/>
  <c r="D19" i="6"/>
  <c r="E19" i="6"/>
  <c r="F19" i="6"/>
  <c r="G19" i="6"/>
  <c r="I19" i="6"/>
  <c r="K19" i="6"/>
  <c r="M19" i="6"/>
  <c r="O19" i="6"/>
  <c r="Q19" i="6"/>
  <c r="R19" i="6" l="1"/>
  <c r="J19" i="6"/>
  <c r="H19" i="6"/>
  <c r="L19" i="6"/>
  <c r="P19" i="6"/>
  <c r="N19" i="6"/>
  <c r="D19" i="2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Q17" i="7" l="1"/>
  <c r="O17" i="7"/>
  <c r="M17" i="7"/>
  <c r="K17" i="7"/>
  <c r="I17" i="7"/>
  <c r="G17" i="7"/>
  <c r="F17" i="7"/>
  <c r="E17" i="7"/>
  <c r="D17" i="7"/>
  <c r="C17" i="7"/>
  <c r="B17" i="7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15" i="3"/>
  <c r="N17" i="7"/>
  <c r="H17" i="7"/>
  <c r="P17" i="7"/>
  <c r="J17" i="7"/>
  <c r="R17" i="7"/>
  <c r="N17" i="4"/>
  <c r="H17" i="4"/>
  <c r="P17" i="4"/>
  <c r="J17" i="4"/>
  <c r="R17" i="4"/>
  <c r="P15" i="3"/>
  <c r="H15" i="3"/>
  <c r="J15" i="3"/>
  <c r="N15" i="3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<sst xmlns="http://schemas.openxmlformats.org/spreadsheetml/2006/main" count="618" uniqueCount="107">
  <si>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</si>
  <si>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</si>
  <si>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</si>
  <si>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</si>
  <si>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</si>
  <si>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</si>
  <si>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</si>
  <si>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</si>
  <si>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</si>
  <si>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</si>
  <si>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</si>
  <si>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</si>
  <si>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</si>
  <si>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</si>
  <si>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</si>
  <si>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</si>
  <si>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</si>
  <si>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</si>
  <si>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</si>
  <si>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</si>
  <si>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</si>
  <si>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</si>
  <si>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</si>
  <si>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</si>
  <si>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</si>
  <si>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</si>
  <si>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</si>
  <si>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</si>
  <si>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</si>
  <si>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</si>
  <si>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</si>
  <si>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</si>
  <si>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</si>
  <si>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</si>
  <si>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</si>
  <si>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</si>
  <si>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</si>
  <si>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</si>
  <si>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</si>
  <si>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</si>
  <si>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</si>
  <si>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</si>
  <si>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</si>
  <si>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</si>
  <si>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</si>
  <si>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</si>
  <si>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</si>
  <si>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</si>
  <si>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</si>
  <si>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</si>
  <si>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</si>
  <si>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</si>
  <si>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</si>
  <si>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</si>
  <si>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</si>
  <si>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</si>
  <si>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</si>
  <si>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</si>
  <si>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</si>
  <si>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</si>
  <si>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</si>
  <si>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</si>
  <si>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</si>
  <si>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</si>
  <si>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</si>
  <si>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</si>
  <si>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</si>
  <si>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</si>
  <si>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</si>
  <si>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</si>
  <si>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</si>
  <si>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</si>
  <si>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</si>
  <si>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</si>
  <si>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</si>
  <si>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</si>
  <si>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</si>
  <si>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</si>
  <si>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</si>
  <si>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</si>
  <si>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</si>
  <si>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</si>
  <si>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</si>
  <si>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</si>
  <si>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</si>
  <si>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</si>
  <si>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</si>
  <si>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</si>
  <si>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</si>
  <si>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</si>
  <si>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</si>
  <si>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</si>
  <si>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</si>
  <si>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</si>
  <si>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</si>
  <si>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</si>
  <si>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</si>
  <si>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</si>
  <si>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</si>
  <si>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</si>
  <si>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</si>
  <si>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</si>
  <si>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</si>
  <si>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</si>
  <si>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</si>
  <si>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3/28/2024</t>
  </si>
  <si>
    <t>Prepared by Office of Unemployment Insurance, Division of Performance Management 3/28/2024.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</si>
</sst>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3">
    <xf numFmtId="0" fontId="0" fillId="0" borderId="0" xfId="0"/>
    <xf numFmtId="0" fontId="4" fillId="0" borderId="10" xfId="0" applyFont="1" applyBorder="1" applyAlignment="1">
      <alignment horizontal="center"/>
    </xf>
    <xf numFmtId="3" fontId="4" fillId="0" borderId="10" xfId="1" applyNumberFormat="1" applyFont="1" applyFill="1" applyBorder="1"/>
    <xf numFmtId="0" fontId="4" fillId="0" borderId="15" xfId="0" applyFont="1" applyBorder="1" applyAlignment="1">
      <alignment horizontal="center"/>
    </xf>
    <xf numFmtId="3" fontId="4" fillId="0" borderId="16" xfId="1" applyNumberFormat="1" applyFont="1" applyFill="1" applyBorder="1"/>
    <xf numFmtId="0" fontId="4" fillId="0" borderId="18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3" fontId="4" fillId="0" borderId="21" xfId="1" applyNumberFormat="1" applyFont="1" applyFill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Border="1"/>
    <xf numFmtId="164" fontId="5" fillId="0" borderId="10" xfId="0" applyNumberFormat="1" applyFont="1" applyBorder="1"/>
    <xf numFmtId="3" fontId="5" fillId="0" borderId="16" xfId="0" applyNumberFormat="1" applyFont="1" applyBorder="1"/>
    <xf numFmtId="164" fontId="5" fillId="0" borderId="16" xfId="0" applyNumberFormat="1" applyFont="1" applyBorder="1"/>
    <xf numFmtId="164" fontId="5" fillId="0" borderId="17" xfId="0" applyNumberFormat="1" applyFont="1" applyBorder="1"/>
    <xf numFmtId="164" fontId="5" fillId="0" borderId="19" xfId="0" applyNumberFormat="1" applyFont="1" applyBorder="1"/>
    <xf numFmtId="3" fontId="5" fillId="0" borderId="21" xfId="0" applyNumberFormat="1" applyFont="1" applyBorder="1"/>
    <xf numFmtId="164" fontId="5" fillId="0" borderId="21" xfId="0" applyNumberFormat="1" applyFont="1" applyBorder="1"/>
    <xf numFmtId="164" fontId="5" fillId="0" borderId="22" xfId="0" applyNumberFormat="1" applyFont="1" applyBorder="1"/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5" fillId="4" borderId="5" xfId="0" applyFont="1" applyFill="1" applyBorder="1" applyAlignment="1">
      <alignment horizontal="center"/>
    </xf>
    <xf numFmtId="0" fontId="0" fillId="4" borderId="8" xfId="0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0" fillId="4" borderId="0" xfId="0" applyFill="1"/>
    <xf numFmtId="3" fontId="3" fillId="3" borderId="9" xfId="0" applyNumberFormat="1" applyFont="1" applyFill="1" applyBorder="1"/>
    <xf numFmtId="3" fontId="3" fillId="3" borderId="26" xfId="0" applyNumberFormat="1" applyFont="1" applyFill="1" applyBorder="1"/>
    <xf numFmtId="164" fontId="3" fillId="3" borderId="9" xfId="0" applyNumberFormat="1" applyFont="1" applyFill="1" applyBorder="1"/>
    <xf numFmtId="164" fontId="3" fillId="3" borderId="26" xfId="0" applyNumberFormat="1" applyFont="1" applyFill="1" applyBorder="1"/>
    <xf numFmtId="0" fontId="3" fillId="3" borderId="26" xfId="0" applyFont="1" applyFill="1" applyBorder="1" applyAlignment="1">
      <alignment horizontal="center" wrapText="1"/>
    </xf>
    <xf numFmtId="0" fontId="4" fillId="2" borderId="18" xfId="0" applyFont="1" applyFill="1" applyBorder="1" applyAlignment="1">
      <alignment horizontal="center"/>
    </xf>
    <xf numFmtId="3" fontId="4" fillId="0" borderId="10" xfId="1" applyNumberFormat="1" applyFont="1" applyFill="1" applyBorder="1" applyAlignment="1">
      <alignment horizontal="right"/>
    </xf>
    <xf numFmtId="3" fontId="5" fillId="2" borderId="10" xfId="0" applyNumberFormat="1" applyFont="1" applyFill="1" applyBorder="1"/>
    <xf numFmtId="164" fontId="5" fillId="2" borderId="10" xfId="0" applyNumberFormat="1" applyFont="1" applyFill="1" applyBorder="1"/>
    <xf numFmtId="164" fontId="5" fillId="2" borderId="19" xfId="0" applyNumberFormat="1" applyFont="1" applyFill="1" applyBorder="1"/>
    <xf numFmtId="0" fontId="4" fillId="2" borderId="10" xfId="0" applyFont="1" applyFill="1" applyBorder="1" applyAlignment="1">
      <alignment horizontal="center"/>
    </xf>
    <xf numFmtId="3" fontId="5" fillId="2" borderId="10" xfId="0" applyNumberFormat="1" applyFont="1" applyFill="1" applyBorder="1" applyAlignment="1">
      <alignment horizontal="right"/>
    </xf>
    <xf numFmtId="164" fontId="5" fillId="2" borderId="10" xfId="0" applyNumberFormat="1" applyFont="1" applyFill="1" applyBorder="1" applyAlignment="1">
      <alignment horizontal="right"/>
    </xf>
    <xf numFmtId="164" fontId="5" fillId="2" borderId="19" xfId="0" applyNumberFormat="1" applyFont="1" applyFill="1" applyBorder="1" applyAlignment="1">
      <alignment horizontal="right"/>
    </xf>
    <xf numFmtId="3" fontId="4" fillId="2" borderId="10" xfId="1" applyNumberFormat="1" applyFont="1" applyFill="1" applyBorder="1" applyAlignment="1">
      <alignment horizontal="right"/>
    </xf>
    <xf numFmtId="3" fontId="4" fillId="2" borderId="10" xfId="1" applyNumberFormat="1" applyFont="1" applyFill="1" applyBorder="1"/>
    <xf numFmtId="3" fontId="5" fillId="0" borderId="31" xfId="0" applyNumberFormat="1" applyFont="1" applyBorder="1" applyAlignment="1">
      <alignment horizontal="right"/>
    </xf>
    <xf numFmtId="3" fontId="5" fillId="0" borderId="10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164" fontId="5" fillId="0" borderId="19" xfId="0" applyNumberFormat="1" applyFont="1" applyBorder="1" applyAlignment="1">
      <alignment horizontal="right"/>
    </xf>
    <xf numFmtId="3" fontId="4" fillId="0" borderId="14" xfId="1" applyNumberFormat="1" applyFont="1" applyFill="1" applyBorder="1"/>
    <xf numFmtId="3" fontId="5" fillId="0" borderId="14" xfId="0" applyNumberFormat="1" applyFont="1" applyBorder="1"/>
    <xf numFmtId="164" fontId="5" fillId="0" borderId="14" xfId="0" applyNumberFormat="1" applyFont="1" applyBorder="1"/>
    <xf numFmtId="164" fontId="5" fillId="0" borderId="23" xfId="0" applyNumberFormat="1" applyFont="1" applyBorder="1"/>
    <xf numFmtId="0" fontId="4" fillId="0" borderId="16" xfId="0" applyFont="1" applyBorder="1" applyAlignment="1">
      <alignment horizontal="center"/>
    </xf>
    <xf numFmtId="3" fontId="5" fillId="0" borderId="16" xfId="0" applyNumberFormat="1" applyFont="1" applyBorder="1" applyAlignment="1">
      <alignment horizontal="right"/>
    </xf>
    <xf numFmtId="164" fontId="5" fillId="0" borderId="31" xfId="0" applyNumberFormat="1" applyFont="1" applyBorder="1" applyAlignment="1">
      <alignment horizontal="right"/>
    </xf>
    <xf numFmtId="164" fontId="5" fillId="0" borderId="33" xfId="0" applyNumberFormat="1" applyFont="1" applyBorder="1" applyAlignment="1">
      <alignment horizontal="right"/>
    </xf>
    <xf numFmtId="0" fontId="4" fillId="0" borderId="3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3" fontId="4" fillId="0" borderId="21" xfId="1" applyNumberFormat="1" applyFont="1" applyFill="1" applyBorder="1" applyAlignment="1">
      <alignment horizontal="right"/>
    </xf>
    <xf numFmtId="3" fontId="5" fillId="0" borderId="21" xfId="0" applyNumberFormat="1" applyFont="1" applyBorder="1" applyAlignment="1">
      <alignment horizontal="right"/>
    </xf>
    <xf numFmtId="164" fontId="5" fillId="0" borderId="32" xfId="0" applyNumberFormat="1" applyFont="1" applyBorder="1" applyAlignment="1">
      <alignment horizontal="right"/>
    </xf>
    <xf numFmtId="3" fontId="5" fillId="0" borderId="32" xfId="0" applyNumberFormat="1" applyFont="1" applyBorder="1" applyAlignment="1">
      <alignment horizontal="right"/>
    </xf>
    <xf numFmtId="164" fontId="5" fillId="0" borderId="34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7" fillId="0" borderId="25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0" borderId="7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25" xfId="0" applyFont="1" applyBorder="1" applyAlignment="1">
      <alignment wrapText="1"/>
    </xf>
    <xf numFmtId="0" fontId="7" fillId="0" borderId="0" xfId="0" applyFont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43B45-86AD-480E-ADBC-13B1F8D3702D}">
  <dimension ref="A1:S66"/>
  <sheetViews>
    <sheetView tabSelected="1" zoomScale="98" zoomScaleNormal="98" workbookViewId="0">
      <selection activeCell="A9" sqref="A9"/>
    </sheetView>
  </sheetViews>
  <sheetFormatPr defaultRowHeight="14.5" x14ac:dyDescent="0.35"/>
  <cols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8" width="15.1796875" customWidth="1"/>
    <col min="19" max="19" width="13.81640625" customWidth="1"/>
  </cols>
  <sheetData>
    <row r="1" spans="1:19" ht="23.5" thickBot="1" x14ac:dyDescent="0.55000000000000004">
      <c r="A1" s="89" t="s">
        <v>60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1"/>
    </row>
    <row r="2" spans="1:19" ht="18" thickBot="1" x14ac:dyDescent="0.4">
      <c r="A2" s="92" t="s">
        <v>98</v>
      </c>
      <c r="B2" s="93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5"/>
    </row>
    <row r="3" spans="1:19" ht="18" thickBot="1" x14ac:dyDescent="0.4">
      <c r="A3" s="29"/>
      <c r="B3" s="29"/>
      <c r="C3" s="96" t="s">
        <v>61</v>
      </c>
      <c r="D3" s="97"/>
      <c r="E3" s="98" t="s">
        <v>86</v>
      </c>
      <c r="F3" s="97"/>
      <c r="G3" s="98" t="s">
        <v>71</v>
      </c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7"/>
    </row>
    <row r="4" spans="1:19" ht="17.5" x14ac:dyDescent="0.35">
      <c r="A4" s="30"/>
      <c r="B4" s="30"/>
      <c r="C4" s="31"/>
      <c r="D4" s="32" t="s">
        <v>65</v>
      </c>
      <c r="E4" s="32"/>
      <c r="F4" s="32" t="s">
        <v>65</v>
      </c>
      <c r="G4" s="32"/>
      <c r="H4" s="33"/>
      <c r="I4" s="32"/>
      <c r="J4" s="32"/>
      <c r="K4" s="32"/>
      <c r="L4" s="33" t="s">
        <v>78</v>
      </c>
      <c r="M4" s="32" t="s">
        <v>1</v>
      </c>
      <c r="N4" s="32"/>
      <c r="O4" s="32"/>
      <c r="P4" s="33"/>
      <c r="Q4" s="32"/>
      <c r="R4" s="34"/>
      <c r="S4" s="29"/>
    </row>
    <row r="5" spans="1:19" ht="17.5" x14ac:dyDescent="0.35">
      <c r="A5" s="30"/>
      <c r="B5" s="30"/>
      <c r="C5" s="35" t="s">
        <v>62</v>
      </c>
      <c r="D5" s="36" t="s">
        <v>2</v>
      </c>
      <c r="E5" s="36" t="s">
        <v>62</v>
      </c>
      <c r="F5" s="36" t="s">
        <v>2</v>
      </c>
      <c r="G5" s="36" t="s">
        <v>0</v>
      </c>
      <c r="H5" s="37"/>
      <c r="I5" s="36"/>
      <c r="J5" s="36"/>
      <c r="K5" s="36"/>
      <c r="L5" s="37" t="s">
        <v>2</v>
      </c>
      <c r="M5" s="36" t="s">
        <v>78</v>
      </c>
      <c r="N5" s="36" t="s">
        <v>82</v>
      </c>
      <c r="O5" s="36" t="s">
        <v>1</v>
      </c>
      <c r="P5" s="37"/>
      <c r="Q5" s="36"/>
      <c r="R5" s="38"/>
      <c r="S5" s="39"/>
    </row>
    <row r="6" spans="1:19" ht="17.5" x14ac:dyDescent="0.35">
      <c r="A6" s="30"/>
      <c r="B6" s="30"/>
      <c r="C6" s="35" t="s">
        <v>63</v>
      </c>
      <c r="D6" s="36" t="s">
        <v>66</v>
      </c>
      <c r="E6" s="36" t="s">
        <v>63</v>
      </c>
      <c r="F6" s="36" t="s">
        <v>66</v>
      </c>
      <c r="G6" s="36" t="s">
        <v>68</v>
      </c>
      <c r="H6" s="37" t="s">
        <v>72</v>
      </c>
      <c r="I6" s="36" t="s">
        <v>1</v>
      </c>
      <c r="J6" s="36" t="s">
        <v>75</v>
      </c>
      <c r="K6" s="36" t="s">
        <v>1</v>
      </c>
      <c r="L6" s="37" t="s">
        <v>79</v>
      </c>
      <c r="M6" s="36" t="s">
        <v>2</v>
      </c>
      <c r="N6" s="36" t="s">
        <v>83</v>
      </c>
      <c r="O6" s="36" t="s">
        <v>82</v>
      </c>
      <c r="P6" s="37" t="s">
        <v>89</v>
      </c>
      <c r="Q6" s="36" t="s">
        <v>1</v>
      </c>
      <c r="R6" s="38"/>
      <c r="S6" s="39"/>
    </row>
    <row r="7" spans="1:19" ht="17.5" x14ac:dyDescent="0.35">
      <c r="A7" s="30"/>
      <c r="B7" s="30"/>
      <c r="C7" s="35" t="s">
        <v>64</v>
      </c>
      <c r="D7" s="36" t="s">
        <v>64</v>
      </c>
      <c r="E7" s="36" t="s">
        <v>64</v>
      </c>
      <c r="F7" s="36" t="s">
        <v>64</v>
      </c>
      <c r="G7" s="36" t="s">
        <v>69</v>
      </c>
      <c r="H7" s="37" t="s">
        <v>73</v>
      </c>
      <c r="I7" s="36" t="s">
        <v>72</v>
      </c>
      <c r="J7" s="36" t="s">
        <v>76</v>
      </c>
      <c r="K7" s="36" t="s">
        <v>75</v>
      </c>
      <c r="L7" s="37" t="s">
        <v>80</v>
      </c>
      <c r="M7" s="36" t="s">
        <v>79</v>
      </c>
      <c r="N7" s="36" t="s">
        <v>84</v>
      </c>
      <c r="O7" s="36" t="s">
        <v>83</v>
      </c>
      <c r="P7" s="37" t="s">
        <v>90</v>
      </c>
      <c r="Q7" s="36" t="s">
        <v>89</v>
      </c>
      <c r="R7" s="38" t="s">
        <v>92</v>
      </c>
      <c r="S7" s="39" t="s">
        <v>1</v>
      </c>
    </row>
    <row r="8" spans="1:19" ht="18" thickBot="1" x14ac:dyDescent="0.4">
      <c r="A8" s="40" t="s">
        <v>3</v>
      </c>
      <c r="B8" s="40" t="s">
        <v>4</v>
      </c>
      <c r="C8" s="41" t="s">
        <v>5</v>
      </c>
      <c r="D8" s="42" t="s">
        <v>67</v>
      </c>
      <c r="E8" s="42" t="s">
        <v>87</v>
      </c>
      <c r="F8" s="42" t="s">
        <v>88</v>
      </c>
      <c r="G8" s="42" t="s">
        <v>70</v>
      </c>
      <c r="H8" s="43" t="s">
        <v>74</v>
      </c>
      <c r="I8" s="42" t="s">
        <v>73</v>
      </c>
      <c r="J8" s="42" t="s">
        <v>77</v>
      </c>
      <c r="K8" s="42" t="s">
        <v>76</v>
      </c>
      <c r="L8" s="43" t="s">
        <v>81</v>
      </c>
      <c r="M8" s="42" t="s">
        <v>80</v>
      </c>
      <c r="N8" s="42" t="s">
        <v>85</v>
      </c>
      <c r="O8" s="42" t="s">
        <v>84</v>
      </c>
      <c r="P8" s="43" t="s">
        <v>91</v>
      </c>
      <c r="Q8" s="42" t="s">
        <v>90</v>
      </c>
      <c r="R8" s="44" t="s">
        <v>93</v>
      </c>
      <c r="S8" s="40" t="s">
        <v>92</v>
      </c>
    </row>
    <row r="9" spans="1:19" ht="17.5" x14ac:dyDescent="0.35">
      <c r="A9" s="3" t="s">
        <v>6</v>
      </c>
      <c r="B9" s="71">
        <v>6</v>
      </c>
      <c r="C9" s="4">
        <v>86</v>
      </c>
      <c r="D9" s="82">
        <v>78</v>
      </c>
      <c r="E9" s="72">
        <v>0</v>
      </c>
      <c r="F9" s="72">
        <v>0</v>
      </c>
      <c r="G9" s="72">
        <v>78</v>
      </c>
      <c r="H9" s="72">
        <v>12</v>
      </c>
      <c r="I9" s="73">
        <v>0.15379999999999999</v>
      </c>
      <c r="J9" s="63">
        <v>15</v>
      </c>
      <c r="K9" s="73">
        <v>0.1923</v>
      </c>
      <c r="L9" s="63">
        <v>0</v>
      </c>
      <c r="M9" s="73">
        <v>0</v>
      </c>
      <c r="N9" s="63">
        <v>39</v>
      </c>
      <c r="O9" s="73">
        <v>0.5</v>
      </c>
      <c r="P9" s="63">
        <v>0</v>
      </c>
      <c r="Q9" s="73">
        <v>0</v>
      </c>
      <c r="R9" s="63">
        <v>12</v>
      </c>
      <c r="S9" s="74">
        <v>0.15379999999999999</v>
      </c>
    </row>
    <row r="10" spans="1:19" ht="17.5" x14ac:dyDescent="0.35">
      <c r="A10" s="5" t="s">
        <v>7</v>
      </c>
      <c r="B10" s="1">
        <v>3</v>
      </c>
      <c r="C10" s="2">
        <v>707</v>
      </c>
      <c r="D10" s="64">
        <v>1909</v>
      </c>
      <c r="E10" s="64">
        <v>0</v>
      </c>
      <c r="F10" s="64">
        <v>0</v>
      </c>
      <c r="G10" s="64">
        <v>2263</v>
      </c>
      <c r="H10" s="64">
        <v>256</v>
      </c>
      <c r="I10" s="65">
        <v>0.11310000000000001</v>
      </c>
      <c r="J10" s="64">
        <v>345</v>
      </c>
      <c r="K10" s="65">
        <v>0.1525</v>
      </c>
      <c r="L10" s="64">
        <v>8</v>
      </c>
      <c r="M10" s="65">
        <v>3.5000000000000001E-3</v>
      </c>
      <c r="N10" s="64">
        <v>100</v>
      </c>
      <c r="O10" s="65">
        <v>4.4200000000000003E-2</v>
      </c>
      <c r="P10" s="64">
        <v>0</v>
      </c>
      <c r="Q10" s="65">
        <v>0</v>
      </c>
      <c r="R10" s="64">
        <v>1554</v>
      </c>
      <c r="S10" s="66">
        <v>0.68669999999999998</v>
      </c>
    </row>
    <row r="11" spans="1:19" ht="17.5" x14ac:dyDescent="0.35">
      <c r="A11" s="5" t="s">
        <v>8</v>
      </c>
      <c r="B11" s="1">
        <v>4</v>
      </c>
      <c r="C11" s="2">
        <v>334</v>
      </c>
      <c r="D11" s="64">
        <v>330</v>
      </c>
      <c r="E11" s="64">
        <v>0</v>
      </c>
      <c r="F11" s="64">
        <v>0</v>
      </c>
      <c r="G11" s="64">
        <v>330</v>
      </c>
      <c r="H11" s="64">
        <v>35</v>
      </c>
      <c r="I11" s="65">
        <v>0.1061</v>
      </c>
      <c r="J11" s="64">
        <v>148</v>
      </c>
      <c r="K11" s="65">
        <v>0.44850000000000001</v>
      </c>
      <c r="L11" s="64">
        <v>0</v>
      </c>
      <c r="M11" s="65">
        <v>0</v>
      </c>
      <c r="N11" s="64">
        <v>25</v>
      </c>
      <c r="O11" s="65">
        <v>7.5800000000000006E-2</v>
      </c>
      <c r="P11" s="64">
        <v>0</v>
      </c>
      <c r="Q11" s="65">
        <v>0</v>
      </c>
      <c r="R11" s="64">
        <v>122</v>
      </c>
      <c r="S11" s="66">
        <v>0.36969999999999997</v>
      </c>
    </row>
    <row r="12" spans="1:19" ht="17.5" x14ac:dyDescent="0.35">
      <c r="A12" s="5" t="s">
        <v>9</v>
      </c>
      <c r="B12" s="1">
        <v>6</v>
      </c>
      <c r="C12" s="2">
        <v>838</v>
      </c>
      <c r="D12" s="63">
        <v>1669</v>
      </c>
      <c r="E12" s="64">
        <v>0</v>
      </c>
      <c r="F12" s="64">
        <v>0</v>
      </c>
      <c r="G12" s="64">
        <v>1668</v>
      </c>
      <c r="H12" s="64">
        <v>249</v>
      </c>
      <c r="I12" s="65">
        <v>0.14929999999999999</v>
      </c>
      <c r="J12" s="64">
        <v>484</v>
      </c>
      <c r="K12" s="65">
        <v>0.29020000000000001</v>
      </c>
      <c r="L12" s="64">
        <v>3</v>
      </c>
      <c r="M12" s="65">
        <v>1.8E-3</v>
      </c>
      <c r="N12" s="64">
        <v>151</v>
      </c>
      <c r="O12" s="65">
        <v>9.0499999999999997E-2</v>
      </c>
      <c r="P12" s="64">
        <v>0</v>
      </c>
      <c r="Q12" s="65">
        <v>0</v>
      </c>
      <c r="R12" s="64">
        <v>781</v>
      </c>
      <c r="S12" s="66">
        <v>0.46820000000000001</v>
      </c>
    </row>
    <row r="13" spans="1:19" ht="17.5" x14ac:dyDescent="0.35">
      <c r="A13" s="5" t="s">
        <v>10</v>
      </c>
      <c r="B13" s="1">
        <v>6</v>
      </c>
      <c r="C13" s="2">
        <v>16227</v>
      </c>
      <c r="D13" s="64">
        <v>26941</v>
      </c>
      <c r="E13" s="64">
        <v>4</v>
      </c>
      <c r="F13" s="64">
        <v>5</v>
      </c>
      <c r="G13" s="64">
        <v>26941</v>
      </c>
      <c r="H13" s="64">
        <v>1620</v>
      </c>
      <c r="I13" s="65">
        <v>6.0100000000000001E-2</v>
      </c>
      <c r="J13" s="64">
        <v>1837</v>
      </c>
      <c r="K13" s="65">
        <v>6.8199999999999997E-2</v>
      </c>
      <c r="L13" s="64">
        <v>13</v>
      </c>
      <c r="M13" s="65">
        <v>5.0000000000000001E-4</v>
      </c>
      <c r="N13" s="64">
        <v>1030</v>
      </c>
      <c r="O13" s="65">
        <v>3.8199999999999998E-2</v>
      </c>
      <c r="P13" s="64">
        <v>0</v>
      </c>
      <c r="Q13" s="65">
        <v>0</v>
      </c>
      <c r="R13" s="64">
        <v>22441</v>
      </c>
      <c r="S13" s="66">
        <v>0.83299999999999996</v>
      </c>
    </row>
    <row r="14" spans="1:19" ht="17.5" x14ac:dyDescent="0.35">
      <c r="A14" s="5" t="s">
        <v>11</v>
      </c>
      <c r="B14" s="1">
        <v>4</v>
      </c>
      <c r="C14" s="53">
        <v>2123</v>
      </c>
      <c r="D14" s="64">
        <v>2273</v>
      </c>
      <c r="E14" s="64">
        <v>0</v>
      </c>
      <c r="F14" s="64">
        <v>0</v>
      </c>
      <c r="G14" s="64">
        <v>2273</v>
      </c>
      <c r="H14" s="64">
        <v>411</v>
      </c>
      <c r="I14" s="65">
        <v>0.18079999999999999</v>
      </c>
      <c r="J14" s="64">
        <v>594</v>
      </c>
      <c r="K14" s="65">
        <v>0.26129999999999998</v>
      </c>
      <c r="L14" s="64">
        <v>2</v>
      </c>
      <c r="M14" s="65">
        <v>8.9999999999999998E-4</v>
      </c>
      <c r="N14" s="64">
        <v>500</v>
      </c>
      <c r="O14" s="65">
        <v>0.22</v>
      </c>
      <c r="P14" s="64">
        <v>0</v>
      </c>
      <c r="Q14" s="65">
        <v>0</v>
      </c>
      <c r="R14" s="64">
        <v>766</v>
      </c>
      <c r="S14" s="66">
        <v>0.33700000000000002</v>
      </c>
    </row>
    <row r="15" spans="1:19" ht="17.5" x14ac:dyDescent="0.35">
      <c r="A15" s="5" t="s">
        <v>12</v>
      </c>
      <c r="B15" s="1">
        <v>1</v>
      </c>
      <c r="C15" s="2">
        <v>1833</v>
      </c>
      <c r="D15" s="64">
        <v>2673</v>
      </c>
      <c r="E15" s="64">
        <v>0</v>
      </c>
      <c r="F15" s="64">
        <v>0</v>
      </c>
      <c r="G15" s="64">
        <v>2673</v>
      </c>
      <c r="H15" s="64">
        <v>437</v>
      </c>
      <c r="I15" s="65">
        <v>0.16350000000000001</v>
      </c>
      <c r="J15" s="64">
        <v>580</v>
      </c>
      <c r="K15" s="65">
        <v>0.217</v>
      </c>
      <c r="L15" s="64">
        <v>10</v>
      </c>
      <c r="M15" s="65">
        <v>3.7000000000000002E-3</v>
      </c>
      <c r="N15" s="64">
        <v>320</v>
      </c>
      <c r="O15" s="65">
        <v>0.1197</v>
      </c>
      <c r="P15" s="64">
        <v>0</v>
      </c>
      <c r="Q15" s="65">
        <v>0</v>
      </c>
      <c r="R15" s="64">
        <v>1326</v>
      </c>
      <c r="S15" s="66">
        <v>0.49609999999999999</v>
      </c>
    </row>
    <row r="16" spans="1:19" ht="17.5" x14ac:dyDescent="0.35">
      <c r="A16" s="5" t="s">
        <v>13</v>
      </c>
      <c r="B16" s="1">
        <v>2</v>
      </c>
      <c r="C16" s="2">
        <v>122</v>
      </c>
      <c r="D16" s="64">
        <v>128</v>
      </c>
      <c r="E16" s="64">
        <v>0</v>
      </c>
      <c r="F16" s="64">
        <v>0</v>
      </c>
      <c r="G16" s="64">
        <v>128</v>
      </c>
      <c r="H16" s="64">
        <v>27</v>
      </c>
      <c r="I16" s="65">
        <v>0.2109</v>
      </c>
      <c r="J16" s="64">
        <v>52</v>
      </c>
      <c r="K16" s="65">
        <v>0.40629999999999999</v>
      </c>
      <c r="L16" s="64">
        <v>0</v>
      </c>
      <c r="M16" s="65">
        <v>0</v>
      </c>
      <c r="N16" s="64">
        <v>3</v>
      </c>
      <c r="O16" s="65">
        <v>2.3400000000000001E-2</v>
      </c>
      <c r="P16" s="64">
        <v>0</v>
      </c>
      <c r="Q16" s="65">
        <v>0</v>
      </c>
      <c r="R16" s="64">
        <v>46</v>
      </c>
      <c r="S16" s="66">
        <v>0.3594</v>
      </c>
    </row>
    <row r="17" spans="1:19" ht="17.5" x14ac:dyDescent="0.35">
      <c r="A17" s="5" t="s">
        <v>14</v>
      </c>
      <c r="B17" s="1">
        <v>2</v>
      </c>
      <c r="C17" s="2">
        <v>261</v>
      </c>
      <c r="D17" s="64">
        <v>225</v>
      </c>
      <c r="E17" s="64">
        <v>0</v>
      </c>
      <c r="F17" s="64">
        <v>0</v>
      </c>
      <c r="G17" s="64">
        <v>225</v>
      </c>
      <c r="H17" s="64">
        <v>30</v>
      </c>
      <c r="I17" s="65">
        <v>0.1333</v>
      </c>
      <c r="J17" s="64">
        <v>84</v>
      </c>
      <c r="K17" s="65">
        <v>0.37330000000000002</v>
      </c>
      <c r="L17" s="64">
        <v>0</v>
      </c>
      <c r="M17" s="65">
        <v>0</v>
      </c>
      <c r="N17" s="64">
        <v>2</v>
      </c>
      <c r="O17" s="65">
        <v>8.8999999999999999E-3</v>
      </c>
      <c r="P17" s="64">
        <v>0</v>
      </c>
      <c r="Q17" s="65">
        <v>0</v>
      </c>
      <c r="R17" s="64">
        <v>109</v>
      </c>
      <c r="S17" s="66">
        <v>0.4844</v>
      </c>
    </row>
    <row r="18" spans="1:19" ht="17.5" x14ac:dyDescent="0.35">
      <c r="A18" s="5" t="s">
        <v>15</v>
      </c>
      <c r="B18" s="1">
        <v>3</v>
      </c>
      <c r="C18" s="53">
        <v>2497</v>
      </c>
      <c r="D18" s="64">
        <v>2785</v>
      </c>
      <c r="E18" s="64">
        <v>0</v>
      </c>
      <c r="F18" s="64">
        <v>0</v>
      </c>
      <c r="G18" s="64">
        <v>2782</v>
      </c>
      <c r="H18" s="64">
        <v>400</v>
      </c>
      <c r="I18" s="65">
        <v>0.14380000000000001</v>
      </c>
      <c r="J18" s="64">
        <v>541</v>
      </c>
      <c r="K18" s="65">
        <v>0.19450000000000001</v>
      </c>
      <c r="L18" s="64">
        <v>0</v>
      </c>
      <c r="M18" s="65">
        <v>0</v>
      </c>
      <c r="N18" s="64">
        <v>0</v>
      </c>
      <c r="O18" s="65">
        <v>0</v>
      </c>
      <c r="P18" s="64">
        <v>0</v>
      </c>
      <c r="Q18" s="65">
        <v>0</v>
      </c>
      <c r="R18" s="64">
        <v>1841</v>
      </c>
      <c r="S18" s="66">
        <v>0.66180000000000005</v>
      </c>
    </row>
    <row r="19" spans="1:19" ht="17.5" x14ac:dyDescent="0.35">
      <c r="A19" s="5" t="s">
        <v>16</v>
      </c>
      <c r="B19" s="1">
        <v>3</v>
      </c>
      <c r="C19" s="53">
        <v>2627</v>
      </c>
      <c r="D19" s="64">
        <v>3459</v>
      </c>
      <c r="E19" s="64">
        <v>0</v>
      </c>
      <c r="F19" s="64">
        <v>0</v>
      </c>
      <c r="G19" s="64">
        <v>3459</v>
      </c>
      <c r="H19" s="64">
        <v>606</v>
      </c>
      <c r="I19" s="65">
        <v>0.17519999999999999</v>
      </c>
      <c r="J19" s="64">
        <v>1359</v>
      </c>
      <c r="K19" s="65">
        <v>0.39290000000000003</v>
      </c>
      <c r="L19" s="64">
        <v>23</v>
      </c>
      <c r="M19" s="65">
        <v>6.6E-3</v>
      </c>
      <c r="N19" s="64">
        <v>461</v>
      </c>
      <c r="O19" s="65">
        <v>0.1333</v>
      </c>
      <c r="P19" s="64">
        <v>0</v>
      </c>
      <c r="Q19" s="65">
        <v>0</v>
      </c>
      <c r="R19" s="64">
        <v>1010</v>
      </c>
      <c r="S19" s="66">
        <v>0.29199999999999998</v>
      </c>
    </row>
    <row r="20" spans="1:19" ht="17.5" x14ac:dyDescent="0.35">
      <c r="A20" s="5" t="s">
        <v>17</v>
      </c>
      <c r="B20" s="1">
        <v>6</v>
      </c>
      <c r="C20" s="2">
        <v>267</v>
      </c>
      <c r="D20" s="64">
        <v>310</v>
      </c>
      <c r="E20" s="64">
        <v>0</v>
      </c>
      <c r="F20" s="64">
        <v>0</v>
      </c>
      <c r="G20" s="64">
        <v>310</v>
      </c>
      <c r="H20" s="64">
        <v>42</v>
      </c>
      <c r="I20" s="65">
        <v>0.13550000000000001</v>
      </c>
      <c r="J20" s="64">
        <v>38</v>
      </c>
      <c r="K20" s="65">
        <v>0.1226</v>
      </c>
      <c r="L20" s="64">
        <v>3</v>
      </c>
      <c r="M20" s="65">
        <v>9.7000000000000003E-3</v>
      </c>
      <c r="N20" s="64">
        <v>46</v>
      </c>
      <c r="O20" s="65">
        <v>0.1484</v>
      </c>
      <c r="P20" s="64">
        <v>0</v>
      </c>
      <c r="Q20" s="65">
        <v>0</v>
      </c>
      <c r="R20" s="64">
        <v>181</v>
      </c>
      <c r="S20" s="66">
        <v>0.58389999999999997</v>
      </c>
    </row>
    <row r="21" spans="1:19" ht="17.5" x14ac:dyDescent="0.35">
      <c r="A21" s="5" t="s">
        <v>18</v>
      </c>
      <c r="B21" s="1">
        <v>5</v>
      </c>
      <c r="C21" s="2">
        <v>1237</v>
      </c>
      <c r="D21" s="64">
        <v>1222</v>
      </c>
      <c r="E21" s="64">
        <v>0</v>
      </c>
      <c r="F21" s="64">
        <v>0</v>
      </c>
      <c r="G21" s="64">
        <v>1222</v>
      </c>
      <c r="H21" s="64">
        <v>107</v>
      </c>
      <c r="I21" s="65">
        <v>8.7599999999999997E-2</v>
      </c>
      <c r="J21" s="64">
        <v>287</v>
      </c>
      <c r="K21" s="65">
        <v>0.2349</v>
      </c>
      <c r="L21" s="64">
        <v>4</v>
      </c>
      <c r="M21" s="65">
        <v>3.3E-3</v>
      </c>
      <c r="N21" s="64">
        <v>427</v>
      </c>
      <c r="O21" s="65">
        <v>0.34939999999999999</v>
      </c>
      <c r="P21" s="64">
        <v>0</v>
      </c>
      <c r="Q21" s="65">
        <v>0</v>
      </c>
      <c r="R21" s="64">
        <v>397</v>
      </c>
      <c r="S21" s="66">
        <v>0.32490000000000002</v>
      </c>
    </row>
    <row r="22" spans="1:19" ht="17.5" x14ac:dyDescent="0.35">
      <c r="A22" s="5" t="s">
        <v>19</v>
      </c>
      <c r="B22" s="1">
        <v>6</v>
      </c>
      <c r="C22" s="2">
        <v>278</v>
      </c>
      <c r="D22" s="64">
        <v>270</v>
      </c>
      <c r="E22" s="64">
        <v>0</v>
      </c>
      <c r="F22" s="64">
        <v>0</v>
      </c>
      <c r="G22" s="64">
        <v>270</v>
      </c>
      <c r="H22" s="64">
        <v>47</v>
      </c>
      <c r="I22" s="65">
        <v>0.1741</v>
      </c>
      <c r="J22" s="64">
        <v>88</v>
      </c>
      <c r="K22" s="65">
        <v>0.32590000000000002</v>
      </c>
      <c r="L22" s="64">
        <v>3</v>
      </c>
      <c r="M22" s="65">
        <v>1.11E-2</v>
      </c>
      <c r="N22" s="64">
        <v>58</v>
      </c>
      <c r="O22" s="65">
        <v>0.21479999999999999</v>
      </c>
      <c r="P22" s="64">
        <v>0</v>
      </c>
      <c r="Q22" s="65">
        <v>0</v>
      </c>
      <c r="R22" s="64">
        <v>74</v>
      </c>
      <c r="S22" s="66">
        <v>0.27410000000000001</v>
      </c>
    </row>
    <row r="23" spans="1:19" ht="17.5" x14ac:dyDescent="0.35">
      <c r="A23" s="5" t="s">
        <v>20</v>
      </c>
      <c r="B23" s="1">
        <v>5</v>
      </c>
      <c r="C23" s="2">
        <v>3918</v>
      </c>
      <c r="D23" s="64">
        <v>4492</v>
      </c>
      <c r="E23" s="64">
        <v>0</v>
      </c>
      <c r="F23" s="64">
        <v>0</v>
      </c>
      <c r="G23" s="64">
        <v>4492</v>
      </c>
      <c r="H23" s="64">
        <v>713</v>
      </c>
      <c r="I23" s="65">
        <v>0.15870000000000001</v>
      </c>
      <c r="J23" s="64">
        <v>1579</v>
      </c>
      <c r="K23" s="65">
        <v>0.35149999999999998</v>
      </c>
      <c r="L23" s="64">
        <v>22</v>
      </c>
      <c r="M23" s="65">
        <v>4.8999999999999998E-3</v>
      </c>
      <c r="N23" s="64">
        <v>557</v>
      </c>
      <c r="O23" s="65">
        <v>0.124</v>
      </c>
      <c r="P23" s="64">
        <v>0</v>
      </c>
      <c r="Q23" s="65">
        <v>0</v>
      </c>
      <c r="R23" s="64">
        <v>1621</v>
      </c>
      <c r="S23" s="66">
        <v>0.3609</v>
      </c>
    </row>
    <row r="24" spans="1:19" ht="17.5" x14ac:dyDescent="0.35">
      <c r="A24" s="5" t="s">
        <v>21</v>
      </c>
      <c r="B24" s="1">
        <v>5</v>
      </c>
      <c r="C24" s="2">
        <v>1146</v>
      </c>
      <c r="D24" s="64">
        <v>1320</v>
      </c>
      <c r="E24" s="64">
        <v>0</v>
      </c>
      <c r="F24" s="64">
        <v>26</v>
      </c>
      <c r="G24" s="64">
        <v>1320</v>
      </c>
      <c r="H24" s="64">
        <v>178</v>
      </c>
      <c r="I24" s="65">
        <v>0.1348</v>
      </c>
      <c r="J24" s="64">
        <v>495</v>
      </c>
      <c r="K24" s="65">
        <v>0.375</v>
      </c>
      <c r="L24" s="64">
        <v>7</v>
      </c>
      <c r="M24" s="65">
        <v>5.3E-3</v>
      </c>
      <c r="N24" s="64">
        <v>89</v>
      </c>
      <c r="O24" s="65">
        <v>6.7400000000000002E-2</v>
      </c>
      <c r="P24" s="64">
        <v>1</v>
      </c>
      <c r="Q24" s="65">
        <v>8.0000000000000004E-4</v>
      </c>
      <c r="R24" s="64">
        <v>550</v>
      </c>
      <c r="S24" s="66">
        <v>0.41670000000000001</v>
      </c>
    </row>
    <row r="25" spans="1:19" ht="17.5" x14ac:dyDescent="0.35">
      <c r="A25" s="5" t="s">
        <v>22</v>
      </c>
      <c r="B25" s="1">
        <v>5</v>
      </c>
      <c r="C25" s="2">
        <v>448</v>
      </c>
      <c r="D25" s="64">
        <v>780</v>
      </c>
      <c r="E25" s="64">
        <v>0</v>
      </c>
      <c r="F25" s="64">
        <v>3</v>
      </c>
      <c r="G25" s="64">
        <v>783</v>
      </c>
      <c r="H25" s="64">
        <v>159</v>
      </c>
      <c r="I25" s="65">
        <v>0.2031</v>
      </c>
      <c r="J25" s="64">
        <v>341</v>
      </c>
      <c r="K25" s="65">
        <v>0.4355</v>
      </c>
      <c r="L25" s="64">
        <v>4</v>
      </c>
      <c r="M25" s="65">
        <v>5.1000000000000004E-3</v>
      </c>
      <c r="N25" s="64">
        <v>103</v>
      </c>
      <c r="O25" s="65">
        <v>0.13150000000000001</v>
      </c>
      <c r="P25" s="64">
        <v>3</v>
      </c>
      <c r="Q25" s="65">
        <v>3.8E-3</v>
      </c>
      <c r="R25" s="64">
        <v>173</v>
      </c>
      <c r="S25" s="66">
        <v>0.22090000000000001</v>
      </c>
    </row>
    <row r="26" spans="1:19" ht="17.5" x14ac:dyDescent="0.35">
      <c r="A26" s="5" t="s">
        <v>23</v>
      </c>
      <c r="B26" s="1">
        <v>3</v>
      </c>
      <c r="C26" s="53">
        <v>1000</v>
      </c>
      <c r="D26" s="64">
        <v>1228</v>
      </c>
      <c r="E26" s="64">
        <v>0</v>
      </c>
      <c r="F26" s="64">
        <v>0</v>
      </c>
      <c r="G26" s="64">
        <v>1228</v>
      </c>
      <c r="H26" s="64">
        <v>82</v>
      </c>
      <c r="I26" s="65">
        <v>6.6799999999999998E-2</v>
      </c>
      <c r="J26" s="64">
        <v>288</v>
      </c>
      <c r="K26" s="65">
        <v>0.23449999999999999</v>
      </c>
      <c r="L26" s="64">
        <v>1</v>
      </c>
      <c r="M26" s="65">
        <v>8.0000000000000004E-4</v>
      </c>
      <c r="N26" s="64">
        <v>43</v>
      </c>
      <c r="O26" s="65">
        <v>3.5000000000000003E-2</v>
      </c>
      <c r="P26" s="64">
        <v>0</v>
      </c>
      <c r="Q26" s="65">
        <v>0</v>
      </c>
      <c r="R26" s="64">
        <v>814</v>
      </c>
      <c r="S26" s="66">
        <v>0.66290000000000004</v>
      </c>
    </row>
    <row r="27" spans="1:19" ht="17.5" x14ac:dyDescent="0.35">
      <c r="A27" s="5" t="s">
        <v>24</v>
      </c>
      <c r="B27" s="1">
        <v>4</v>
      </c>
      <c r="C27" s="53">
        <v>1225</v>
      </c>
      <c r="D27" s="64">
        <v>1001</v>
      </c>
      <c r="E27" s="64">
        <v>0</v>
      </c>
      <c r="F27" s="64">
        <v>0</v>
      </c>
      <c r="G27" s="64">
        <v>1001</v>
      </c>
      <c r="H27" s="64">
        <v>46</v>
      </c>
      <c r="I27" s="65">
        <v>4.5999999999999999E-2</v>
      </c>
      <c r="J27" s="64">
        <v>84</v>
      </c>
      <c r="K27" s="65">
        <v>8.3900000000000002E-2</v>
      </c>
      <c r="L27" s="64">
        <v>2</v>
      </c>
      <c r="M27" s="65">
        <v>2E-3</v>
      </c>
      <c r="N27" s="64">
        <v>61</v>
      </c>
      <c r="O27" s="65">
        <v>6.0900000000000003E-2</v>
      </c>
      <c r="P27" s="64">
        <v>0</v>
      </c>
      <c r="Q27" s="65">
        <v>0</v>
      </c>
      <c r="R27" s="64">
        <v>808</v>
      </c>
      <c r="S27" s="66">
        <v>0.80720000000000003</v>
      </c>
    </row>
    <row r="28" spans="1:19" ht="17.5" x14ac:dyDescent="0.35">
      <c r="A28" s="5" t="s">
        <v>25</v>
      </c>
      <c r="B28" s="1">
        <v>1</v>
      </c>
      <c r="C28" s="53">
        <v>2439</v>
      </c>
      <c r="D28" s="64">
        <v>1840</v>
      </c>
      <c r="E28" s="64">
        <v>0</v>
      </c>
      <c r="F28" s="64">
        <v>0</v>
      </c>
      <c r="G28" s="64">
        <v>1840</v>
      </c>
      <c r="H28" s="64">
        <v>462</v>
      </c>
      <c r="I28" s="65">
        <v>0.25109999999999999</v>
      </c>
      <c r="J28" s="64">
        <v>454</v>
      </c>
      <c r="K28" s="65">
        <v>0.2467</v>
      </c>
      <c r="L28" s="64">
        <v>1</v>
      </c>
      <c r="M28" s="65">
        <v>5.0000000000000001E-4</v>
      </c>
      <c r="N28" s="64">
        <v>314</v>
      </c>
      <c r="O28" s="65">
        <v>0.17069999999999999</v>
      </c>
      <c r="P28" s="64">
        <v>0</v>
      </c>
      <c r="Q28" s="65">
        <v>0</v>
      </c>
      <c r="R28" s="64">
        <v>609</v>
      </c>
      <c r="S28" s="66">
        <v>0.33100000000000002</v>
      </c>
    </row>
    <row r="29" spans="1:19" ht="17.5" x14ac:dyDescent="0.35">
      <c r="A29" s="5" t="s">
        <v>26</v>
      </c>
      <c r="B29" s="1">
        <v>2</v>
      </c>
      <c r="C29" s="53">
        <v>1426</v>
      </c>
      <c r="D29" s="64">
        <v>784</v>
      </c>
      <c r="E29" s="64">
        <v>0</v>
      </c>
      <c r="F29" s="64">
        <v>0</v>
      </c>
      <c r="G29" s="64">
        <v>784</v>
      </c>
      <c r="H29" s="64">
        <v>175</v>
      </c>
      <c r="I29" s="65">
        <v>0.22320000000000001</v>
      </c>
      <c r="J29" s="64">
        <v>344</v>
      </c>
      <c r="K29" s="65">
        <v>0.43880000000000002</v>
      </c>
      <c r="L29" s="64">
        <v>0</v>
      </c>
      <c r="M29" s="65">
        <v>0</v>
      </c>
      <c r="N29" s="64">
        <v>65</v>
      </c>
      <c r="O29" s="65">
        <v>8.2900000000000001E-2</v>
      </c>
      <c r="P29" s="64">
        <v>0</v>
      </c>
      <c r="Q29" s="65">
        <v>0</v>
      </c>
      <c r="R29" s="64">
        <v>200</v>
      </c>
      <c r="S29" s="66">
        <v>0.25509999999999999</v>
      </c>
    </row>
    <row r="30" spans="1:19" ht="17.5" x14ac:dyDescent="0.35">
      <c r="A30" s="5" t="s">
        <v>27</v>
      </c>
      <c r="B30" s="1">
        <v>1</v>
      </c>
      <c r="C30" s="53">
        <v>432</v>
      </c>
      <c r="D30" s="64">
        <v>414</v>
      </c>
      <c r="E30" s="64">
        <v>0</v>
      </c>
      <c r="F30" s="64">
        <v>0</v>
      </c>
      <c r="G30" s="64">
        <v>414</v>
      </c>
      <c r="H30" s="64">
        <v>85</v>
      </c>
      <c r="I30" s="65">
        <v>0.20530000000000001</v>
      </c>
      <c r="J30" s="64">
        <v>112</v>
      </c>
      <c r="K30" s="65">
        <v>0.27050000000000002</v>
      </c>
      <c r="L30" s="64">
        <v>2</v>
      </c>
      <c r="M30" s="65">
        <v>4.7999999999999996E-3</v>
      </c>
      <c r="N30" s="64">
        <v>79</v>
      </c>
      <c r="O30" s="65">
        <v>0.1908</v>
      </c>
      <c r="P30" s="64">
        <v>0</v>
      </c>
      <c r="Q30" s="65">
        <v>0</v>
      </c>
      <c r="R30" s="64">
        <v>136</v>
      </c>
      <c r="S30" s="66">
        <v>0.32850000000000001</v>
      </c>
    </row>
    <row r="31" spans="1:19" ht="17.5" x14ac:dyDescent="0.35">
      <c r="A31" s="5" t="s">
        <v>28</v>
      </c>
      <c r="B31" s="1">
        <v>5</v>
      </c>
      <c r="C31" s="53">
        <v>2819</v>
      </c>
      <c r="D31" s="64">
        <v>4244</v>
      </c>
      <c r="E31" s="64">
        <v>35</v>
      </c>
      <c r="F31" s="64">
        <v>0</v>
      </c>
      <c r="G31" s="64">
        <v>4244</v>
      </c>
      <c r="H31" s="64">
        <v>371</v>
      </c>
      <c r="I31" s="65">
        <v>8.7400000000000005E-2</v>
      </c>
      <c r="J31" s="64">
        <v>404</v>
      </c>
      <c r="K31" s="65">
        <v>9.5200000000000007E-2</v>
      </c>
      <c r="L31" s="64">
        <v>5</v>
      </c>
      <c r="M31" s="65">
        <v>1.1999999999999999E-3</v>
      </c>
      <c r="N31" s="64">
        <v>214</v>
      </c>
      <c r="O31" s="65">
        <v>5.04E-2</v>
      </c>
      <c r="P31" s="64">
        <v>0</v>
      </c>
      <c r="Q31" s="65">
        <v>0</v>
      </c>
      <c r="R31" s="64">
        <v>3250</v>
      </c>
      <c r="S31" s="66">
        <v>0.76580000000000004</v>
      </c>
    </row>
    <row r="32" spans="1:19" ht="17.5" x14ac:dyDescent="0.35">
      <c r="A32" s="5" t="s">
        <v>29</v>
      </c>
      <c r="B32" s="1">
        <v>5</v>
      </c>
      <c r="C32" s="53">
        <v>1693</v>
      </c>
      <c r="D32" s="64">
        <v>1670</v>
      </c>
      <c r="E32" s="64">
        <v>0</v>
      </c>
      <c r="F32" s="64">
        <v>0</v>
      </c>
      <c r="G32" s="64">
        <v>1671</v>
      </c>
      <c r="H32" s="64">
        <v>405</v>
      </c>
      <c r="I32" s="65">
        <v>0.2424</v>
      </c>
      <c r="J32" s="64">
        <v>629</v>
      </c>
      <c r="K32" s="65">
        <v>0.37640000000000001</v>
      </c>
      <c r="L32" s="64">
        <v>13</v>
      </c>
      <c r="M32" s="65">
        <v>7.7999999999999996E-3</v>
      </c>
      <c r="N32" s="64">
        <v>320</v>
      </c>
      <c r="O32" s="65">
        <v>0.1915</v>
      </c>
      <c r="P32" s="64">
        <v>0</v>
      </c>
      <c r="Q32" s="65">
        <v>0</v>
      </c>
      <c r="R32" s="64">
        <v>304</v>
      </c>
      <c r="S32" s="66">
        <v>0.18190000000000001</v>
      </c>
    </row>
    <row r="33" spans="1:19" ht="17.5" x14ac:dyDescent="0.35">
      <c r="A33" s="5" t="s">
        <v>30</v>
      </c>
      <c r="B33" s="1">
        <v>5</v>
      </c>
      <c r="C33" s="53">
        <v>1787</v>
      </c>
      <c r="D33" s="64">
        <v>1644</v>
      </c>
      <c r="E33" s="64">
        <v>0</v>
      </c>
      <c r="F33" s="64">
        <v>0</v>
      </c>
      <c r="G33" s="64">
        <v>1644</v>
      </c>
      <c r="H33" s="64">
        <v>276</v>
      </c>
      <c r="I33" s="65">
        <v>0.16789999999999999</v>
      </c>
      <c r="J33" s="64">
        <v>441</v>
      </c>
      <c r="K33" s="65">
        <v>0.26819999999999999</v>
      </c>
      <c r="L33" s="64">
        <v>0</v>
      </c>
      <c r="M33" s="65">
        <v>0</v>
      </c>
      <c r="N33" s="64">
        <v>269</v>
      </c>
      <c r="O33" s="65">
        <v>0.1636</v>
      </c>
      <c r="P33" s="64">
        <v>0</v>
      </c>
      <c r="Q33" s="65">
        <v>0</v>
      </c>
      <c r="R33" s="64">
        <v>658</v>
      </c>
      <c r="S33" s="66">
        <v>0.4002</v>
      </c>
    </row>
    <row r="34" spans="1:19" ht="17.5" x14ac:dyDescent="0.35">
      <c r="A34" s="5" t="s">
        <v>31</v>
      </c>
      <c r="B34" s="1">
        <v>3</v>
      </c>
      <c r="C34" s="53">
        <v>759</v>
      </c>
      <c r="D34" s="64">
        <v>627</v>
      </c>
      <c r="E34" s="64">
        <v>0</v>
      </c>
      <c r="F34" s="64">
        <v>0</v>
      </c>
      <c r="G34" s="64">
        <v>627</v>
      </c>
      <c r="H34" s="64">
        <v>150</v>
      </c>
      <c r="I34" s="65">
        <v>0.2392</v>
      </c>
      <c r="J34" s="64">
        <v>247</v>
      </c>
      <c r="K34" s="65">
        <v>0.39389999999999997</v>
      </c>
      <c r="L34" s="64">
        <v>1</v>
      </c>
      <c r="M34" s="65">
        <v>1.6000000000000001E-3</v>
      </c>
      <c r="N34" s="64">
        <v>34</v>
      </c>
      <c r="O34" s="65">
        <v>5.4199999999999998E-2</v>
      </c>
      <c r="P34" s="64">
        <v>0</v>
      </c>
      <c r="Q34" s="65">
        <v>0</v>
      </c>
      <c r="R34" s="64">
        <v>195</v>
      </c>
      <c r="S34" s="66">
        <v>0.311</v>
      </c>
    </row>
    <row r="35" spans="1:19" ht="17.5" x14ac:dyDescent="0.35">
      <c r="A35" s="5" t="s">
        <v>32</v>
      </c>
      <c r="B35" s="1">
        <v>4</v>
      </c>
      <c r="C35" s="53">
        <v>32</v>
      </c>
      <c r="D35" s="64">
        <v>24</v>
      </c>
      <c r="E35" s="64">
        <v>0</v>
      </c>
      <c r="F35" s="64">
        <v>0</v>
      </c>
      <c r="G35" s="64">
        <v>24</v>
      </c>
      <c r="H35" s="64">
        <v>4</v>
      </c>
      <c r="I35" s="65">
        <v>0.16669999999999999</v>
      </c>
      <c r="J35" s="64">
        <v>11</v>
      </c>
      <c r="K35" s="65">
        <v>0.45829999999999999</v>
      </c>
      <c r="L35" s="64">
        <v>0</v>
      </c>
      <c r="M35" s="65">
        <v>0</v>
      </c>
      <c r="N35" s="64">
        <v>4</v>
      </c>
      <c r="O35" s="65">
        <v>0.16669999999999999</v>
      </c>
      <c r="P35" s="64">
        <v>0</v>
      </c>
      <c r="Q35" s="65">
        <v>0</v>
      </c>
      <c r="R35" s="64">
        <v>5</v>
      </c>
      <c r="S35" s="66">
        <v>0.20830000000000001</v>
      </c>
    </row>
    <row r="36" spans="1:19" ht="17.5" x14ac:dyDescent="0.35">
      <c r="A36" s="5" t="s">
        <v>33</v>
      </c>
      <c r="B36" s="1">
        <v>3</v>
      </c>
      <c r="C36" s="53">
        <v>1760</v>
      </c>
      <c r="D36" s="64">
        <v>1475</v>
      </c>
      <c r="E36" s="64">
        <v>0</v>
      </c>
      <c r="F36" s="64">
        <v>0</v>
      </c>
      <c r="G36" s="64">
        <v>1475</v>
      </c>
      <c r="H36" s="64">
        <v>245</v>
      </c>
      <c r="I36" s="65">
        <v>0.1661</v>
      </c>
      <c r="J36" s="64">
        <v>568</v>
      </c>
      <c r="K36" s="65">
        <v>0.3851</v>
      </c>
      <c r="L36" s="64">
        <v>3</v>
      </c>
      <c r="M36" s="65">
        <v>2E-3</v>
      </c>
      <c r="N36" s="64">
        <v>476</v>
      </c>
      <c r="O36" s="65">
        <v>0.32269999999999999</v>
      </c>
      <c r="P36" s="64">
        <v>0</v>
      </c>
      <c r="Q36" s="65">
        <v>0</v>
      </c>
      <c r="R36" s="64">
        <v>183</v>
      </c>
      <c r="S36" s="66">
        <v>0.1241</v>
      </c>
    </row>
    <row r="37" spans="1:19" ht="17.5" x14ac:dyDescent="0.35">
      <c r="A37" s="5" t="s">
        <v>34</v>
      </c>
      <c r="B37" s="1">
        <v>4</v>
      </c>
      <c r="C37" s="53">
        <v>268</v>
      </c>
      <c r="D37" s="64">
        <v>234</v>
      </c>
      <c r="E37" s="64">
        <v>0</v>
      </c>
      <c r="F37" s="64">
        <v>0</v>
      </c>
      <c r="G37" s="64">
        <v>234</v>
      </c>
      <c r="H37" s="64">
        <v>73</v>
      </c>
      <c r="I37" s="65">
        <v>0.312</v>
      </c>
      <c r="J37" s="64">
        <v>42</v>
      </c>
      <c r="K37" s="65">
        <v>0.17949999999999999</v>
      </c>
      <c r="L37" s="64">
        <v>1</v>
      </c>
      <c r="M37" s="65">
        <v>4.3E-3</v>
      </c>
      <c r="N37" s="64">
        <v>43</v>
      </c>
      <c r="O37" s="65">
        <v>0.18379999999999999</v>
      </c>
      <c r="P37" s="64">
        <v>0</v>
      </c>
      <c r="Q37" s="65">
        <v>0</v>
      </c>
      <c r="R37" s="64">
        <v>75</v>
      </c>
      <c r="S37" s="66">
        <v>0.32050000000000001</v>
      </c>
    </row>
    <row r="38" spans="1:19" ht="17.5" x14ac:dyDescent="0.35">
      <c r="A38" s="5" t="s">
        <v>35</v>
      </c>
      <c r="B38" s="1">
        <v>5</v>
      </c>
      <c r="C38" s="53">
        <v>920</v>
      </c>
      <c r="D38" s="64">
        <v>702</v>
      </c>
      <c r="E38" s="64">
        <v>0</v>
      </c>
      <c r="F38" s="64">
        <v>0</v>
      </c>
      <c r="G38" s="64">
        <v>702</v>
      </c>
      <c r="H38" s="64">
        <v>92</v>
      </c>
      <c r="I38" s="65">
        <v>0.13109999999999999</v>
      </c>
      <c r="J38" s="64">
        <v>95</v>
      </c>
      <c r="K38" s="65">
        <v>0.1353</v>
      </c>
      <c r="L38" s="64">
        <v>0</v>
      </c>
      <c r="M38" s="65">
        <v>0</v>
      </c>
      <c r="N38" s="64">
        <v>187</v>
      </c>
      <c r="O38" s="65">
        <v>0.26640000000000003</v>
      </c>
      <c r="P38" s="64">
        <v>0</v>
      </c>
      <c r="Q38" s="65">
        <v>0</v>
      </c>
      <c r="R38" s="64">
        <v>328</v>
      </c>
      <c r="S38" s="66">
        <v>0.4672</v>
      </c>
    </row>
    <row r="39" spans="1:19" ht="17.5" x14ac:dyDescent="0.35">
      <c r="A39" s="5" t="s">
        <v>36</v>
      </c>
      <c r="B39" s="1">
        <v>1</v>
      </c>
      <c r="C39" s="53">
        <v>204</v>
      </c>
      <c r="D39" s="64">
        <v>207</v>
      </c>
      <c r="E39" s="64">
        <v>0</v>
      </c>
      <c r="F39" s="64">
        <v>0</v>
      </c>
      <c r="G39" s="64">
        <v>207</v>
      </c>
      <c r="H39" s="64">
        <v>30</v>
      </c>
      <c r="I39" s="65">
        <v>0.1449</v>
      </c>
      <c r="J39" s="64">
        <v>50</v>
      </c>
      <c r="K39" s="65">
        <v>0.24149999999999999</v>
      </c>
      <c r="L39" s="64">
        <v>0</v>
      </c>
      <c r="M39" s="65">
        <v>0</v>
      </c>
      <c r="N39" s="64">
        <v>25</v>
      </c>
      <c r="O39" s="65">
        <v>0.1208</v>
      </c>
      <c r="P39" s="64">
        <v>0</v>
      </c>
      <c r="Q39" s="65">
        <v>0</v>
      </c>
      <c r="R39" s="64">
        <v>102</v>
      </c>
      <c r="S39" s="66">
        <v>0.49280000000000002</v>
      </c>
    </row>
    <row r="40" spans="1:19" ht="17.5" x14ac:dyDescent="0.35">
      <c r="A40" s="5" t="s">
        <v>37</v>
      </c>
      <c r="B40" s="1">
        <v>1</v>
      </c>
      <c r="C40" s="53">
        <v>632</v>
      </c>
      <c r="D40" s="64">
        <v>3718</v>
      </c>
      <c r="E40" s="64">
        <v>0</v>
      </c>
      <c r="F40" s="64">
        <v>0</v>
      </c>
      <c r="G40" s="64">
        <v>3718</v>
      </c>
      <c r="H40" s="64">
        <v>1273</v>
      </c>
      <c r="I40" s="65">
        <v>0.34239999999999998</v>
      </c>
      <c r="J40" s="64">
        <v>957</v>
      </c>
      <c r="K40" s="65">
        <v>0.25740000000000002</v>
      </c>
      <c r="L40" s="64">
        <v>65</v>
      </c>
      <c r="M40" s="65">
        <v>1.7500000000000002E-2</v>
      </c>
      <c r="N40" s="64">
        <v>229</v>
      </c>
      <c r="O40" s="65">
        <v>6.1600000000000002E-2</v>
      </c>
      <c r="P40" s="64">
        <v>0</v>
      </c>
      <c r="Q40" s="65">
        <v>0</v>
      </c>
      <c r="R40" s="64">
        <v>1194</v>
      </c>
      <c r="S40" s="66">
        <v>0.3211</v>
      </c>
    </row>
    <row r="41" spans="1:19" ht="17.5" x14ac:dyDescent="0.35">
      <c r="A41" s="5" t="s">
        <v>38</v>
      </c>
      <c r="B41" s="1">
        <v>4</v>
      </c>
      <c r="C41" s="53">
        <v>909</v>
      </c>
      <c r="D41" s="64">
        <v>752</v>
      </c>
      <c r="E41" s="64">
        <v>0</v>
      </c>
      <c r="F41" s="64">
        <v>0</v>
      </c>
      <c r="G41" s="64">
        <v>752</v>
      </c>
      <c r="H41" s="64">
        <v>161</v>
      </c>
      <c r="I41" s="65">
        <v>0.21410000000000001</v>
      </c>
      <c r="J41" s="64">
        <v>422</v>
      </c>
      <c r="K41" s="65">
        <v>0.56120000000000003</v>
      </c>
      <c r="L41" s="64">
        <v>2</v>
      </c>
      <c r="M41" s="65">
        <v>2.7000000000000001E-3</v>
      </c>
      <c r="N41" s="64">
        <v>21</v>
      </c>
      <c r="O41" s="65">
        <v>2.7900000000000001E-2</v>
      </c>
      <c r="P41" s="64">
        <v>0</v>
      </c>
      <c r="Q41" s="65">
        <v>0</v>
      </c>
      <c r="R41" s="64">
        <v>146</v>
      </c>
      <c r="S41" s="66">
        <v>0.19409999999999999</v>
      </c>
    </row>
    <row r="42" spans="1:19" ht="17.5" x14ac:dyDescent="0.35">
      <c r="A42" s="5" t="s">
        <v>39</v>
      </c>
      <c r="B42" s="1">
        <v>6</v>
      </c>
      <c r="C42" s="53">
        <v>3</v>
      </c>
      <c r="D42" s="64">
        <v>404</v>
      </c>
      <c r="E42" s="64">
        <v>0</v>
      </c>
      <c r="F42" s="64">
        <v>0</v>
      </c>
      <c r="G42" s="64">
        <v>404</v>
      </c>
      <c r="H42" s="64">
        <v>116</v>
      </c>
      <c r="I42" s="65">
        <v>0.28710000000000002</v>
      </c>
      <c r="J42" s="64">
        <v>73</v>
      </c>
      <c r="K42" s="65">
        <v>0.1807</v>
      </c>
      <c r="L42" s="64">
        <v>5</v>
      </c>
      <c r="M42" s="65">
        <v>1.24E-2</v>
      </c>
      <c r="N42" s="64">
        <v>94</v>
      </c>
      <c r="O42" s="65">
        <v>0.23269999999999999</v>
      </c>
      <c r="P42" s="64">
        <v>0</v>
      </c>
      <c r="Q42" s="65">
        <v>0</v>
      </c>
      <c r="R42" s="64">
        <v>116</v>
      </c>
      <c r="S42" s="66">
        <v>0.28710000000000002</v>
      </c>
    </row>
    <row r="43" spans="1:19" ht="17.5" x14ac:dyDescent="0.35">
      <c r="A43" s="5" t="s">
        <v>40</v>
      </c>
      <c r="B43" s="1">
        <v>1</v>
      </c>
      <c r="C43" s="53">
        <v>3360</v>
      </c>
      <c r="D43" s="64">
        <v>1891</v>
      </c>
      <c r="E43" s="64">
        <v>0</v>
      </c>
      <c r="F43" s="64">
        <v>0</v>
      </c>
      <c r="G43" s="64">
        <v>1891</v>
      </c>
      <c r="H43" s="64">
        <v>389</v>
      </c>
      <c r="I43" s="65">
        <v>0.20569999999999999</v>
      </c>
      <c r="J43" s="64">
        <v>480</v>
      </c>
      <c r="K43" s="65">
        <v>0.25380000000000003</v>
      </c>
      <c r="L43" s="64">
        <v>4</v>
      </c>
      <c r="M43" s="65">
        <v>2.0999999999999999E-3</v>
      </c>
      <c r="N43" s="64">
        <v>86</v>
      </c>
      <c r="O43" s="65">
        <v>4.5499999999999999E-2</v>
      </c>
      <c r="P43" s="64">
        <v>12</v>
      </c>
      <c r="Q43" s="65">
        <v>6.3E-3</v>
      </c>
      <c r="R43" s="64">
        <v>920</v>
      </c>
      <c r="S43" s="66">
        <v>0.48649999999999999</v>
      </c>
    </row>
    <row r="44" spans="1:19" ht="17.5" x14ac:dyDescent="0.35">
      <c r="A44" s="5" t="s">
        <v>41</v>
      </c>
      <c r="B44" s="1">
        <v>5</v>
      </c>
      <c r="C44" s="53">
        <v>1854</v>
      </c>
      <c r="D44" s="64">
        <v>2019</v>
      </c>
      <c r="E44" s="64">
        <v>0</v>
      </c>
      <c r="F44" s="64">
        <v>0</v>
      </c>
      <c r="G44" s="64">
        <v>2019</v>
      </c>
      <c r="H44" s="64">
        <v>141</v>
      </c>
      <c r="I44" s="65">
        <v>6.9800000000000001E-2</v>
      </c>
      <c r="J44" s="64">
        <v>495</v>
      </c>
      <c r="K44" s="65">
        <v>0.2452</v>
      </c>
      <c r="L44" s="64">
        <v>10</v>
      </c>
      <c r="M44" s="65">
        <v>5.0000000000000001E-3</v>
      </c>
      <c r="N44" s="64">
        <v>582</v>
      </c>
      <c r="O44" s="65">
        <v>0.2883</v>
      </c>
      <c r="P44" s="64">
        <v>0</v>
      </c>
      <c r="Q44" s="65">
        <v>0</v>
      </c>
      <c r="R44" s="64">
        <v>791</v>
      </c>
      <c r="S44" s="66">
        <v>0.39179999999999998</v>
      </c>
    </row>
    <row r="45" spans="1:19" ht="17.5" x14ac:dyDescent="0.35">
      <c r="A45" s="5" t="s">
        <v>42</v>
      </c>
      <c r="B45" s="1">
        <v>4</v>
      </c>
      <c r="C45" s="53">
        <v>818</v>
      </c>
      <c r="D45" s="64">
        <v>1062</v>
      </c>
      <c r="E45" s="64">
        <v>0</v>
      </c>
      <c r="F45" s="64">
        <v>0</v>
      </c>
      <c r="G45" s="64">
        <v>1062</v>
      </c>
      <c r="H45" s="64">
        <v>158</v>
      </c>
      <c r="I45" s="65">
        <v>0.14879999999999999</v>
      </c>
      <c r="J45" s="64">
        <v>444</v>
      </c>
      <c r="K45" s="65">
        <v>0.41810000000000003</v>
      </c>
      <c r="L45" s="64">
        <v>2</v>
      </c>
      <c r="M45" s="65">
        <v>1.9E-3</v>
      </c>
      <c r="N45" s="64">
        <v>59</v>
      </c>
      <c r="O45" s="65">
        <v>5.5599999999999997E-2</v>
      </c>
      <c r="P45" s="64">
        <v>0</v>
      </c>
      <c r="Q45" s="65">
        <v>0</v>
      </c>
      <c r="R45" s="64">
        <v>399</v>
      </c>
      <c r="S45" s="66">
        <v>0.37569999999999998</v>
      </c>
    </row>
    <row r="46" spans="1:19" ht="17.5" x14ac:dyDescent="0.35">
      <c r="A46" s="5" t="s">
        <v>43</v>
      </c>
      <c r="B46" s="1">
        <v>6</v>
      </c>
      <c r="C46" s="53">
        <v>1618</v>
      </c>
      <c r="D46" s="64">
        <v>1101</v>
      </c>
      <c r="E46" s="64">
        <v>0</v>
      </c>
      <c r="F46" s="64">
        <v>0</v>
      </c>
      <c r="G46" s="64">
        <v>1101</v>
      </c>
      <c r="H46" s="64">
        <v>194</v>
      </c>
      <c r="I46" s="65">
        <v>0.1762</v>
      </c>
      <c r="J46" s="64">
        <v>251</v>
      </c>
      <c r="K46" s="65">
        <v>0.22800000000000001</v>
      </c>
      <c r="L46" s="64">
        <v>3</v>
      </c>
      <c r="M46" s="65">
        <v>2.7000000000000001E-3</v>
      </c>
      <c r="N46" s="64">
        <v>124</v>
      </c>
      <c r="O46" s="65">
        <v>0.11260000000000001</v>
      </c>
      <c r="P46" s="64">
        <v>0</v>
      </c>
      <c r="Q46" s="65">
        <v>0</v>
      </c>
      <c r="R46" s="64">
        <v>529</v>
      </c>
      <c r="S46" s="66">
        <v>0.48049999999999998</v>
      </c>
    </row>
    <row r="47" spans="1:19" ht="17.5" x14ac:dyDescent="0.35">
      <c r="A47" s="5" t="s">
        <v>44</v>
      </c>
      <c r="B47" s="1">
        <v>2</v>
      </c>
      <c r="C47" s="53">
        <v>8566</v>
      </c>
      <c r="D47" s="64">
        <v>6107</v>
      </c>
      <c r="E47" s="64">
        <v>0</v>
      </c>
      <c r="F47" s="64">
        <v>0</v>
      </c>
      <c r="G47" s="64">
        <v>6107</v>
      </c>
      <c r="H47" s="64">
        <v>609</v>
      </c>
      <c r="I47" s="65">
        <v>9.9699999999999997E-2</v>
      </c>
      <c r="J47" s="64">
        <v>1107</v>
      </c>
      <c r="K47" s="65">
        <v>0.18129999999999999</v>
      </c>
      <c r="L47" s="64">
        <v>2</v>
      </c>
      <c r="M47" s="65">
        <v>2.9999999999999997E-4</v>
      </c>
      <c r="N47" s="64">
        <v>315</v>
      </c>
      <c r="O47" s="65">
        <v>5.16E-2</v>
      </c>
      <c r="P47" s="64">
        <v>0</v>
      </c>
      <c r="Q47" s="65">
        <v>0</v>
      </c>
      <c r="R47" s="64">
        <v>4074</v>
      </c>
      <c r="S47" s="66">
        <v>0.66710000000000003</v>
      </c>
    </row>
    <row r="48" spans="1:19" ht="17.5" x14ac:dyDescent="0.35">
      <c r="A48" s="5" t="s">
        <v>45</v>
      </c>
      <c r="B48" s="1">
        <v>1</v>
      </c>
      <c r="C48" s="53">
        <v>440</v>
      </c>
      <c r="D48" s="64">
        <v>245</v>
      </c>
      <c r="E48" s="64">
        <v>0</v>
      </c>
      <c r="F48" s="64">
        <v>0</v>
      </c>
      <c r="G48" s="64">
        <v>245</v>
      </c>
      <c r="H48" s="64">
        <v>121</v>
      </c>
      <c r="I48" s="65">
        <v>0.49390000000000001</v>
      </c>
      <c r="J48" s="64">
        <v>80</v>
      </c>
      <c r="K48" s="65">
        <v>0.32650000000000001</v>
      </c>
      <c r="L48" s="64">
        <v>2</v>
      </c>
      <c r="M48" s="65">
        <v>8.2000000000000007E-3</v>
      </c>
      <c r="N48" s="64">
        <v>24</v>
      </c>
      <c r="O48" s="65">
        <v>9.8000000000000004E-2</v>
      </c>
      <c r="P48" s="64">
        <v>0</v>
      </c>
      <c r="Q48" s="65">
        <v>0</v>
      </c>
      <c r="R48" s="64">
        <v>18</v>
      </c>
      <c r="S48" s="66">
        <v>7.3499999999999996E-2</v>
      </c>
    </row>
    <row r="49" spans="1:19" ht="17.5" x14ac:dyDescent="0.35">
      <c r="A49" s="5" t="s">
        <v>46</v>
      </c>
      <c r="B49" s="1">
        <v>1</v>
      </c>
      <c r="C49" s="53">
        <v>375</v>
      </c>
      <c r="D49" s="64">
        <v>434</v>
      </c>
      <c r="E49" s="64">
        <v>0</v>
      </c>
      <c r="F49" s="64">
        <v>0</v>
      </c>
      <c r="G49" s="64">
        <v>434</v>
      </c>
      <c r="H49" s="64">
        <v>134</v>
      </c>
      <c r="I49" s="65">
        <v>0.30880000000000002</v>
      </c>
      <c r="J49" s="64">
        <v>91</v>
      </c>
      <c r="K49" s="65">
        <v>0.2097</v>
      </c>
      <c r="L49" s="64">
        <v>2</v>
      </c>
      <c r="M49" s="65">
        <v>4.5999999999999999E-3</v>
      </c>
      <c r="N49" s="64">
        <v>29</v>
      </c>
      <c r="O49" s="65">
        <v>6.6799999999999998E-2</v>
      </c>
      <c r="P49" s="64">
        <v>0</v>
      </c>
      <c r="Q49" s="65">
        <v>0</v>
      </c>
      <c r="R49" s="64">
        <v>178</v>
      </c>
      <c r="S49" s="66">
        <v>0.41010000000000002</v>
      </c>
    </row>
    <row r="50" spans="1:19" ht="17.5" x14ac:dyDescent="0.35">
      <c r="A50" s="5" t="s">
        <v>47</v>
      </c>
      <c r="B50" s="1">
        <v>3</v>
      </c>
      <c r="C50" s="53">
        <v>1165</v>
      </c>
      <c r="D50" s="64">
        <v>830</v>
      </c>
      <c r="E50" s="64">
        <v>0</v>
      </c>
      <c r="F50" s="64">
        <v>0</v>
      </c>
      <c r="G50" s="64">
        <v>830</v>
      </c>
      <c r="H50" s="64">
        <v>107</v>
      </c>
      <c r="I50" s="65">
        <v>0.12889999999999999</v>
      </c>
      <c r="J50" s="64">
        <v>506</v>
      </c>
      <c r="K50" s="65">
        <v>0.60960000000000003</v>
      </c>
      <c r="L50" s="64">
        <v>1</v>
      </c>
      <c r="M50" s="65">
        <v>1.1999999999999999E-3</v>
      </c>
      <c r="N50" s="64">
        <v>105</v>
      </c>
      <c r="O50" s="65">
        <v>0.1265</v>
      </c>
      <c r="P50" s="64">
        <v>0</v>
      </c>
      <c r="Q50" s="65">
        <v>0</v>
      </c>
      <c r="R50" s="64">
        <v>111</v>
      </c>
      <c r="S50" s="66">
        <v>0.13370000000000001</v>
      </c>
    </row>
    <row r="51" spans="1:19" ht="17.5" x14ac:dyDescent="0.35">
      <c r="A51" s="5" t="s">
        <v>48</v>
      </c>
      <c r="B51" s="1">
        <v>4</v>
      </c>
      <c r="C51" s="53">
        <v>59</v>
      </c>
      <c r="D51" s="64">
        <v>35</v>
      </c>
      <c r="E51" s="64">
        <v>0</v>
      </c>
      <c r="F51" s="64">
        <v>0</v>
      </c>
      <c r="G51" s="64">
        <v>35</v>
      </c>
      <c r="H51" s="64">
        <v>7</v>
      </c>
      <c r="I51" s="65">
        <v>0.2</v>
      </c>
      <c r="J51" s="64">
        <v>15</v>
      </c>
      <c r="K51" s="65">
        <v>0.42859999999999998</v>
      </c>
      <c r="L51" s="64">
        <v>1</v>
      </c>
      <c r="M51" s="65">
        <v>2.86E-2</v>
      </c>
      <c r="N51" s="64">
        <v>2</v>
      </c>
      <c r="O51" s="65">
        <v>5.7099999999999998E-2</v>
      </c>
      <c r="P51" s="64">
        <v>0</v>
      </c>
      <c r="Q51" s="65">
        <v>0</v>
      </c>
      <c r="R51" s="64">
        <v>10</v>
      </c>
      <c r="S51" s="66">
        <v>0.28570000000000001</v>
      </c>
    </row>
    <row r="52" spans="1:19" ht="17.5" x14ac:dyDescent="0.35">
      <c r="A52" s="5" t="s">
        <v>49</v>
      </c>
      <c r="B52" s="1">
        <v>3</v>
      </c>
      <c r="C52" s="53">
        <v>1767</v>
      </c>
      <c r="D52" s="64">
        <v>1412</v>
      </c>
      <c r="E52" s="64">
        <v>0</v>
      </c>
      <c r="F52" s="64">
        <v>0</v>
      </c>
      <c r="G52" s="64">
        <v>1412</v>
      </c>
      <c r="H52" s="64">
        <v>231</v>
      </c>
      <c r="I52" s="65">
        <v>0.1636</v>
      </c>
      <c r="J52" s="64">
        <v>248</v>
      </c>
      <c r="K52" s="65">
        <v>0.17560000000000001</v>
      </c>
      <c r="L52" s="64">
        <v>3</v>
      </c>
      <c r="M52" s="65">
        <v>2.0999999999999999E-3</v>
      </c>
      <c r="N52" s="64">
        <v>395</v>
      </c>
      <c r="O52" s="65">
        <v>0.2797</v>
      </c>
      <c r="P52" s="64">
        <v>0</v>
      </c>
      <c r="Q52" s="65">
        <v>0</v>
      </c>
      <c r="R52" s="64">
        <v>535</v>
      </c>
      <c r="S52" s="66">
        <v>0.37890000000000001</v>
      </c>
    </row>
    <row r="53" spans="1:19" ht="17.5" x14ac:dyDescent="0.35">
      <c r="A53" s="5" t="s">
        <v>50</v>
      </c>
      <c r="B53" s="1">
        <v>4</v>
      </c>
      <c r="C53" s="53">
        <v>8907</v>
      </c>
      <c r="D53" s="64">
        <v>10095</v>
      </c>
      <c r="E53" s="64">
        <v>0</v>
      </c>
      <c r="F53" s="64">
        <v>0</v>
      </c>
      <c r="G53" s="64">
        <v>10095</v>
      </c>
      <c r="H53" s="64">
        <v>2016</v>
      </c>
      <c r="I53" s="65">
        <v>0.19969999999999999</v>
      </c>
      <c r="J53" s="64">
        <v>2860</v>
      </c>
      <c r="K53" s="65">
        <v>0.2833</v>
      </c>
      <c r="L53" s="64">
        <v>18</v>
      </c>
      <c r="M53" s="65">
        <v>1.8E-3</v>
      </c>
      <c r="N53" s="64">
        <v>1017</v>
      </c>
      <c r="O53" s="65">
        <v>0.1007</v>
      </c>
      <c r="P53" s="64">
        <v>0</v>
      </c>
      <c r="Q53" s="65">
        <v>0</v>
      </c>
      <c r="R53" s="64">
        <v>4184</v>
      </c>
      <c r="S53" s="66">
        <v>0.41449999999999998</v>
      </c>
    </row>
    <row r="54" spans="1:19" ht="17.5" x14ac:dyDescent="0.35">
      <c r="A54" s="5" t="s">
        <v>51</v>
      </c>
      <c r="B54" s="1">
        <v>4</v>
      </c>
      <c r="C54" s="53">
        <v>1081</v>
      </c>
      <c r="D54" s="64">
        <v>1150</v>
      </c>
      <c r="E54" s="64">
        <v>0</v>
      </c>
      <c r="F54" s="64">
        <v>0</v>
      </c>
      <c r="G54" s="64">
        <v>1150</v>
      </c>
      <c r="H54" s="64">
        <v>103</v>
      </c>
      <c r="I54" s="65">
        <v>8.9599999999999999E-2</v>
      </c>
      <c r="J54" s="64">
        <v>263</v>
      </c>
      <c r="K54" s="65">
        <v>0.22869999999999999</v>
      </c>
      <c r="L54" s="64">
        <v>3</v>
      </c>
      <c r="M54" s="65">
        <v>2.5999999999999999E-3</v>
      </c>
      <c r="N54" s="64">
        <v>202</v>
      </c>
      <c r="O54" s="65">
        <v>0.1757</v>
      </c>
      <c r="P54" s="64">
        <v>0</v>
      </c>
      <c r="Q54" s="65">
        <v>0</v>
      </c>
      <c r="R54" s="64">
        <v>579</v>
      </c>
      <c r="S54" s="66">
        <v>0.50349999999999995</v>
      </c>
    </row>
    <row r="55" spans="1:19" ht="17.5" x14ac:dyDescent="0.35">
      <c r="A55" s="5" t="s">
        <v>52</v>
      </c>
      <c r="B55" s="1">
        <v>2</v>
      </c>
      <c r="C55" s="53">
        <v>1279</v>
      </c>
      <c r="D55" s="64">
        <v>9528</v>
      </c>
      <c r="E55" s="64">
        <v>0</v>
      </c>
      <c r="F55" s="64">
        <v>0</v>
      </c>
      <c r="G55" s="64">
        <v>9528</v>
      </c>
      <c r="H55" s="64">
        <v>1994</v>
      </c>
      <c r="I55" s="65">
        <v>0.20930000000000001</v>
      </c>
      <c r="J55" s="64">
        <v>1005</v>
      </c>
      <c r="K55" s="65">
        <v>0.1055</v>
      </c>
      <c r="L55" s="64">
        <v>57</v>
      </c>
      <c r="M55" s="65">
        <v>6.0000000000000001E-3</v>
      </c>
      <c r="N55" s="64">
        <v>1749</v>
      </c>
      <c r="O55" s="65">
        <v>0.18360000000000001</v>
      </c>
      <c r="P55" s="64">
        <v>0</v>
      </c>
      <c r="Q55" s="65">
        <v>0</v>
      </c>
      <c r="R55" s="64">
        <v>4723</v>
      </c>
      <c r="S55" s="66">
        <v>0.49569999999999997</v>
      </c>
    </row>
    <row r="56" spans="1:19" ht="17.5" x14ac:dyDescent="0.35">
      <c r="A56" s="52" t="s">
        <v>53</v>
      </c>
      <c r="B56" s="57">
        <v>1</v>
      </c>
      <c r="C56" s="61"/>
      <c r="D56" s="58"/>
      <c r="E56" s="58"/>
      <c r="F56" s="58"/>
      <c r="G56" s="58"/>
      <c r="H56" s="58"/>
      <c r="I56" s="59"/>
      <c r="J56" s="58"/>
      <c r="K56" s="59"/>
      <c r="L56" s="58"/>
      <c r="M56" s="59"/>
      <c r="N56" s="58"/>
      <c r="O56" s="59"/>
      <c r="P56" s="58"/>
      <c r="Q56" s="59"/>
      <c r="R56" s="58"/>
      <c r="S56" s="60"/>
    </row>
    <row r="57" spans="1:19" ht="17.5" x14ac:dyDescent="0.35">
      <c r="A57" s="5" t="s">
        <v>54</v>
      </c>
      <c r="B57" s="1">
        <v>1</v>
      </c>
      <c r="C57" s="53">
        <v>18</v>
      </c>
      <c r="D57" s="64">
        <v>63</v>
      </c>
      <c r="E57" s="64">
        <v>0</v>
      </c>
      <c r="F57" s="64">
        <v>0</v>
      </c>
      <c r="G57" s="64">
        <v>63</v>
      </c>
      <c r="H57" s="64">
        <v>17</v>
      </c>
      <c r="I57" s="65">
        <v>0.26979999999999998</v>
      </c>
      <c r="J57" s="64">
        <v>15</v>
      </c>
      <c r="K57" s="65">
        <v>0.23810000000000001</v>
      </c>
      <c r="L57" s="64">
        <v>2</v>
      </c>
      <c r="M57" s="65">
        <v>3.1699999999999999E-2</v>
      </c>
      <c r="N57" s="64">
        <v>13</v>
      </c>
      <c r="O57" s="65">
        <v>0.20630000000000001</v>
      </c>
      <c r="P57" s="64">
        <v>0</v>
      </c>
      <c r="Q57" s="65">
        <v>0</v>
      </c>
      <c r="R57" s="64">
        <v>16</v>
      </c>
      <c r="S57" s="66">
        <v>0.254</v>
      </c>
    </row>
    <row r="58" spans="1:19" ht="17.5" x14ac:dyDescent="0.35">
      <c r="A58" s="5" t="s">
        <v>55</v>
      </c>
      <c r="B58" s="1">
        <v>6</v>
      </c>
      <c r="C58" s="53">
        <v>3322</v>
      </c>
      <c r="D58" s="64">
        <v>4178</v>
      </c>
      <c r="E58" s="64">
        <v>0</v>
      </c>
      <c r="F58" s="64">
        <v>1</v>
      </c>
      <c r="G58" s="64">
        <v>4179</v>
      </c>
      <c r="H58" s="64">
        <v>1013</v>
      </c>
      <c r="I58" s="65">
        <v>0.2424</v>
      </c>
      <c r="J58" s="64">
        <v>747</v>
      </c>
      <c r="K58" s="65">
        <v>0.17879999999999999</v>
      </c>
      <c r="L58" s="64">
        <v>18</v>
      </c>
      <c r="M58" s="65">
        <v>4.3E-3</v>
      </c>
      <c r="N58" s="64">
        <v>1537</v>
      </c>
      <c r="O58" s="65">
        <v>0.36780000000000002</v>
      </c>
      <c r="P58" s="64">
        <v>1</v>
      </c>
      <c r="Q58" s="65">
        <v>2.0000000000000001E-4</v>
      </c>
      <c r="R58" s="64">
        <v>863</v>
      </c>
      <c r="S58" s="66">
        <v>0.20649999999999999</v>
      </c>
    </row>
    <row r="59" spans="1:19" ht="17.5" x14ac:dyDescent="0.35">
      <c r="A59" s="5" t="s">
        <v>56</v>
      </c>
      <c r="B59" s="1">
        <v>5</v>
      </c>
      <c r="C59" s="53">
        <v>1829</v>
      </c>
      <c r="D59" s="64">
        <v>2055</v>
      </c>
      <c r="E59" s="64">
        <v>0</v>
      </c>
      <c r="F59" s="64">
        <v>0</v>
      </c>
      <c r="G59" s="64">
        <v>2055</v>
      </c>
      <c r="H59" s="64">
        <v>124</v>
      </c>
      <c r="I59" s="65">
        <v>6.0299999999999999E-2</v>
      </c>
      <c r="J59" s="64">
        <v>310</v>
      </c>
      <c r="K59" s="65">
        <v>0.15090000000000001</v>
      </c>
      <c r="L59" s="64">
        <v>0</v>
      </c>
      <c r="M59" s="65">
        <v>0</v>
      </c>
      <c r="N59" s="64">
        <v>46</v>
      </c>
      <c r="O59" s="65">
        <v>2.24E-2</v>
      </c>
      <c r="P59" s="64">
        <v>0</v>
      </c>
      <c r="Q59" s="65">
        <v>0</v>
      </c>
      <c r="R59" s="64">
        <v>1575</v>
      </c>
      <c r="S59" s="66">
        <v>0.76639999999999997</v>
      </c>
    </row>
    <row r="60" spans="1:19" ht="17.5" x14ac:dyDescent="0.35">
      <c r="A60" s="5" t="s">
        <v>57</v>
      </c>
      <c r="B60" s="1">
        <v>2</v>
      </c>
      <c r="C60" s="53">
        <v>318</v>
      </c>
      <c r="D60" s="64">
        <v>225</v>
      </c>
      <c r="E60" s="64">
        <v>0</v>
      </c>
      <c r="F60" s="64">
        <v>0</v>
      </c>
      <c r="G60" s="64">
        <v>225</v>
      </c>
      <c r="H60" s="64">
        <v>56</v>
      </c>
      <c r="I60" s="65">
        <v>0.24890000000000001</v>
      </c>
      <c r="J60" s="64">
        <v>113</v>
      </c>
      <c r="K60" s="65">
        <v>0.50219999999999998</v>
      </c>
      <c r="L60" s="64">
        <v>0</v>
      </c>
      <c r="M60" s="65">
        <v>0</v>
      </c>
      <c r="N60" s="64">
        <v>19</v>
      </c>
      <c r="O60" s="65">
        <v>8.4400000000000003E-2</v>
      </c>
      <c r="P60" s="64">
        <v>0</v>
      </c>
      <c r="Q60" s="65">
        <v>0</v>
      </c>
      <c r="R60" s="64">
        <v>37</v>
      </c>
      <c r="S60" s="66">
        <v>0.16439999999999999</v>
      </c>
    </row>
    <row r="61" spans="1:19" ht="18" thickBot="1" x14ac:dyDescent="0.4">
      <c r="A61" s="6" t="s">
        <v>58</v>
      </c>
      <c r="B61" s="76">
        <v>4</v>
      </c>
      <c r="C61" s="77">
        <v>120</v>
      </c>
      <c r="D61" s="78">
        <v>150</v>
      </c>
      <c r="E61" s="78">
        <v>0</v>
      </c>
      <c r="F61" s="78">
        <v>0</v>
      </c>
      <c r="G61" s="78">
        <v>150</v>
      </c>
      <c r="H61" s="78">
        <v>34</v>
      </c>
      <c r="I61" s="79">
        <v>0.22670000000000001</v>
      </c>
      <c r="J61" s="80">
        <v>69</v>
      </c>
      <c r="K61" s="79">
        <v>0.46</v>
      </c>
      <c r="L61" s="80">
        <v>2</v>
      </c>
      <c r="M61" s="79">
        <v>1.3299999999999999E-2</v>
      </c>
      <c r="N61" s="80">
        <v>9</v>
      </c>
      <c r="O61" s="79">
        <v>0.06</v>
      </c>
      <c r="P61" s="80">
        <v>0</v>
      </c>
      <c r="Q61" s="79">
        <v>0</v>
      </c>
      <c r="R61" s="80">
        <v>36</v>
      </c>
      <c r="S61" s="81">
        <v>0.24</v>
      </c>
    </row>
    <row r="62" spans="1:19" ht="18.5" thickBot="1" x14ac:dyDescent="0.45">
      <c r="A62" s="24" t="s">
        <v>59</v>
      </c>
      <c r="B62" s="25"/>
      <c r="C62" s="26">
        <f>SUM(C9:C61)</f>
        <v>90153</v>
      </c>
      <c r="D62" s="26">
        <f>SUM(D10:D61)</f>
        <v>114334</v>
      </c>
      <c r="E62" s="26">
        <f>SUM(E9:E61)</f>
        <v>39</v>
      </c>
      <c r="F62" s="26">
        <f>SUM(F9:F61)</f>
        <v>35</v>
      </c>
      <c r="G62" s="26">
        <f>SUM(G9:G61)</f>
        <v>114767</v>
      </c>
      <c r="H62" s="26">
        <f>SUM(H9:H61)</f>
        <v>16823</v>
      </c>
      <c r="I62" s="27">
        <f>H62/G62</f>
        <v>0.1465839483475215</v>
      </c>
      <c r="J62" s="26">
        <f>SUM(J9:J61)</f>
        <v>23187</v>
      </c>
      <c r="K62" s="27">
        <f>J62/G62</f>
        <v>0.20203542830256085</v>
      </c>
      <c r="L62" s="26">
        <f>SUM(L9:L61)</f>
        <v>333</v>
      </c>
      <c r="M62" s="27">
        <f>L62/G62</f>
        <v>2.9015309278799654E-3</v>
      </c>
      <c r="N62" s="26">
        <f>SUM(N9:N61)</f>
        <v>12702</v>
      </c>
      <c r="O62" s="27">
        <f>N62/G62</f>
        <v>0.11067641395174571</v>
      </c>
      <c r="P62" s="26">
        <f>SUM(P9:P61)</f>
        <v>17</v>
      </c>
      <c r="Q62" s="27">
        <f>P62/G62</f>
        <v>1.4812620352540364E-4</v>
      </c>
      <c r="R62" s="26">
        <f>SUM(R9:R61)</f>
        <v>61705</v>
      </c>
      <c r="S62" s="28">
        <f>R62/G62</f>
        <v>0.53765455226676662</v>
      </c>
    </row>
    <row r="63" spans="1:19" ht="15.5" x14ac:dyDescent="0.35">
      <c r="A63" s="99" t="s">
        <v>95</v>
      </c>
      <c r="B63" s="100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1"/>
    </row>
    <row r="64" spans="1:19" ht="15.5" x14ac:dyDescent="0.35">
      <c r="A64" s="8"/>
      <c r="B64" s="83" t="s">
        <v>96</v>
      </c>
      <c r="C64" s="83"/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  <c r="S64" s="84"/>
    </row>
    <row r="65" spans="1:19" ht="15.5" x14ac:dyDescent="0.35">
      <c r="A65" s="85" t="s">
        <v>97</v>
      </c>
      <c r="B65" s="83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4"/>
    </row>
    <row r="66" spans="1:19" ht="16" thickBot="1" x14ac:dyDescent="0.4">
      <c r="A66" s="86" t="s">
        <v>105</v>
      </c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8"/>
    </row>
  </sheetData>
  <sortState xmlns:xlrd2="http://schemas.microsoft.com/office/spreadsheetml/2017/richdata2" ref="A9:S61">
    <sortCondition ref="A9:A61"/>
  </sortState>
  <mergeCells count="9">
    <mergeCell ref="B64:S64"/>
    <mergeCell ref="A65:S65"/>
    <mergeCell ref="A66:S66"/>
    <mergeCell ref="A1:S1"/>
    <mergeCell ref="A2:S2"/>
    <mergeCell ref="C3:D3"/>
    <mergeCell ref="E3:F3"/>
    <mergeCell ref="G3:S3"/>
    <mergeCell ref="A63:S63"/>
  </mergeCells>
  <pageMargins left="0.7" right="0.7" top="0.75" bottom="0.75" header="0.3" footer="0.3"/>
  <ignoredErrors>
    <ignoredError sqref="I62 K62 M62 O62 Q62" formula="1"/>
    <ignoredError sqref="D62" formula="1" formulaRange="1"/>
    <ignoredError sqref="H6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3"/>
  <sheetViews>
    <sheetView zoomScaleNormal="100"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108" t="s">
        <v>60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18" ht="18" thickBot="1" x14ac:dyDescent="0.4">
      <c r="A2" s="92" t="s">
        <v>99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5"/>
    </row>
    <row r="3" spans="1:18" ht="18" thickBot="1" x14ac:dyDescent="0.4">
      <c r="A3" s="29"/>
      <c r="B3" s="110" t="s">
        <v>61</v>
      </c>
      <c r="C3" s="111"/>
      <c r="D3" s="112" t="s">
        <v>86</v>
      </c>
      <c r="E3" s="111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41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75" t="s">
        <v>12</v>
      </c>
      <c r="B9" s="4">
        <v>1833</v>
      </c>
      <c r="C9" s="17">
        <v>2673</v>
      </c>
      <c r="D9" s="17">
        <v>0</v>
      </c>
      <c r="E9" s="17">
        <v>0</v>
      </c>
      <c r="F9" s="17">
        <v>2673</v>
      </c>
      <c r="G9" s="17">
        <v>437</v>
      </c>
      <c r="H9" s="18">
        <v>0.16350000000000001</v>
      </c>
      <c r="I9" s="17">
        <v>580</v>
      </c>
      <c r="J9" s="18">
        <v>0.217</v>
      </c>
      <c r="K9" s="17">
        <v>10</v>
      </c>
      <c r="L9" s="18">
        <v>3.7000000000000002E-3</v>
      </c>
      <c r="M9" s="17">
        <v>320</v>
      </c>
      <c r="N9" s="18">
        <v>0.1197</v>
      </c>
      <c r="O9" s="17">
        <v>0</v>
      </c>
      <c r="P9" s="18">
        <v>0</v>
      </c>
      <c r="Q9" s="17">
        <v>1326</v>
      </c>
      <c r="R9" s="19">
        <v>0.49609999999999999</v>
      </c>
    </row>
    <row r="10" spans="1:18" ht="17.5" x14ac:dyDescent="0.35">
      <c r="A10" s="5" t="s">
        <v>25</v>
      </c>
      <c r="B10" s="2">
        <v>2439</v>
      </c>
      <c r="C10" s="15">
        <v>1840</v>
      </c>
      <c r="D10" s="15">
        <v>0</v>
      </c>
      <c r="E10" s="15">
        <v>0</v>
      </c>
      <c r="F10" s="15">
        <v>1840</v>
      </c>
      <c r="G10" s="15">
        <v>462</v>
      </c>
      <c r="H10" s="16">
        <v>0.25109999999999999</v>
      </c>
      <c r="I10" s="15">
        <v>454</v>
      </c>
      <c r="J10" s="16">
        <v>0.2467</v>
      </c>
      <c r="K10" s="15">
        <v>1</v>
      </c>
      <c r="L10" s="16">
        <v>5.0000000000000001E-4</v>
      </c>
      <c r="M10" s="15">
        <v>314</v>
      </c>
      <c r="N10" s="16">
        <v>0.17069999999999999</v>
      </c>
      <c r="O10" s="15">
        <v>0</v>
      </c>
      <c r="P10" s="16">
        <v>0</v>
      </c>
      <c r="Q10" s="15">
        <v>609</v>
      </c>
      <c r="R10" s="20">
        <v>0.33100000000000002</v>
      </c>
    </row>
    <row r="11" spans="1:18" ht="17.5" x14ac:dyDescent="0.35">
      <c r="A11" s="5" t="s">
        <v>27</v>
      </c>
      <c r="B11" s="2">
        <v>432</v>
      </c>
      <c r="C11" s="15">
        <v>414</v>
      </c>
      <c r="D11" s="15">
        <v>0</v>
      </c>
      <c r="E11" s="15">
        <v>0</v>
      </c>
      <c r="F11" s="15">
        <v>414</v>
      </c>
      <c r="G11" s="15">
        <v>85</v>
      </c>
      <c r="H11" s="16">
        <v>0.20530000000000001</v>
      </c>
      <c r="I11" s="15">
        <v>112</v>
      </c>
      <c r="J11" s="16">
        <v>0.27050000000000002</v>
      </c>
      <c r="K11" s="15">
        <v>2</v>
      </c>
      <c r="L11" s="16">
        <v>4.7999999999999996E-3</v>
      </c>
      <c r="M11" s="15">
        <v>79</v>
      </c>
      <c r="N11" s="16">
        <v>0.1908</v>
      </c>
      <c r="O11" s="15">
        <v>0</v>
      </c>
      <c r="P11" s="16">
        <v>0</v>
      </c>
      <c r="Q11" s="15">
        <v>136</v>
      </c>
      <c r="R11" s="20">
        <v>0.32850000000000001</v>
      </c>
    </row>
    <row r="12" spans="1:18" ht="17.5" x14ac:dyDescent="0.35">
      <c r="A12" s="5" t="s">
        <v>36</v>
      </c>
      <c r="B12" s="2">
        <v>204</v>
      </c>
      <c r="C12" s="15">
        <v>207</v>
      </c>
      <c r="D12" s="15">
        <v>0</v>
      </c>
      <c r="E12" s="15">
        <v>0</v>
      </c>
      <c r="F12" s="15">
        <v>207</v>
      </c>
      <c r="G12" s="15">
        <v>30</v>
      </c>
      <c r="H12" s="16">
        <v>0.1449</v>
      </c>
      <c r="I12" s="15">
        <v>50</v>
      </c>
      <c r="J12" s="16">
        <v>0.24149999999999999</v>
      </c>
      <c r="K12" s="15">
        <v>0</v>
      </c>
      <c r="L12" s="16">
        <v>0</v>
      </c>
      <c r="M12" s="15">
        <v>25</v>
      </c>
      <c r="N12" s="16">
        <v>0.1208</v>
      </c>
      <c r="O12" s="15">
        <v>0</v>
      </c>
      <c r="P12" s="16">
        <v>0</v>
      </c>
      <c r="Q12" s="15">
        <v>102</v>
      </c>
      <c r="R12" s="20">
        <v>0.49280000000000002</v>
      </c>
    </row>
    <row r="13" spans="1:18" ht="17.5" x14ac:dyDescent="0.35">
      <c r="A13" s="5" t="s">
        <v>37</v>
      </c>
      <c r="B13" s="2">
        <v>632</v>
      </c>
      <c r="C13" s="15">
        <v>3718</v>
      </c>
      <c r="D13" s="15">
        <v>0</v>
      </c>
      <c r="E13" s="15">
        <v>0</v>
      </c>
      <c r="F13" s="15">
        <v>3718</v>
      </c>
      <c r="G13" s="15">
        <v>1273</v>
      </c>
      <c r="H13" s="16">
        <v>0.34239999999999998</v>
      </c>
      <c r="I13" s="15">
        <v>957</v>
      </c>
      <c r="J13" s="16">
        <v>0.25740000000000002</v>
      </c>
      <c r="K13" s="15">
        <v>65</v>
      </c>
      <c r="L13" s="16">
        <v>1.7500000000000002E-2</v>
      </c>
      <c r="M13" s="15">
        <v>229</v>
      </c>
      <c r="N13" s="16">
        <v>6.1600000000000002E-2</v>
      </c>
      <c r="O13" s="15">
        <v>0</v>
      </c>
      <c r="P13" s="16">
        <v>0</v>
      </c>
      <c r="Q13" s="15">
        <v>1194</v>
      </c>
      <c r="R13" s="20">
        <v>0.3211</v>
      </c>
    </row>
    <row r="14" spans="1:18" ht="17.5" x14ac:dyDescent="0.35">
      <c r="A14" s="5" t="s">
        <v>40</v>
      </c>
      <c r="B14" s="2">
        <v>3360</v>
      </c>
      <c r="C14" s="15">
        <v>1891</v>
      </c>
      <c r="D14" s="15">
        <v>0</v>
      </c>
      <c r="E14" s="15">
        <v>0</v>
      </c>
      <c r="F14" s="15">
        <v>1891</v>
      </c>
      <c r="G14" s="15">
        <v>389</v>
      </c>
      <c r="H14" s="16">
        <v>0.20569999999999999</v>
      </c>
      <c r="I14" s="15">
        <v>480</v>
      </c>
      <c r="J14" s="16">
        <v>0.25380000000000003</v>
      </c>
      <c r="K14" s="15">
        <v>4</v>
      </c>
      <c r="L14" s="16">
        <v>2.0999999999999999E-3</v>
      </c>
      <c r="M14" s="15">
        <v>86</v>
      </c>
      <c r="N14" s="16">
        <v>4.5499999999999999E-2</v>
      </c>
      <c r="O14" s="15">
        <v>12</v>
      </c>
      <c r="P14" s="16">
        <v>6.3E-3</v>
      </c>
      <c r="Q14" s="15">
        <v>920</v>
      </c>
      <c r="R14" s="20">
        <v>0.48649999999999999</v>
      </c>
    </row>
    <row r="15" spans="1:18" ht="17.5" x14ac:dyDescent="0.35">
      <c r="A15" s="5" t="s">
        <v>45</v>
      </c>
      <c r="B15" s="2">
        <v>440</v>
      </c>
      <c r="C15" s="15">
        <v>245</v>
      </c>
      <c r="D15" s="15">
        <v>0</v>
      </c>
      <c r="E15" s="15">
        <v>0</v>
      </c>
      <c r="F15" s="15">
        <v>245</v>
      </c>
      <c r="G15" s="15">
        <v>121</v>
      </c>
      <c r="H15" s="16">
        <v>0.49390000000000001</v>
      </c>
      <c r="I15" s="15">
        <v>80</v>
      </c>
      <c r="J15" s="16">
        <v>0.32650000000000001</v>
      </c>
      <c r="K15" s="15">
        <v>2</v>
      </c>
      <c r="L15" s="16">
        <v>8.2000000000000007E-3</v>
      </c>
      <c r="M15" s="15">
        <v>24</v>
      </c>
      <c r="N15" s="16">
        <v>9.8000000000000004E-2</v>
      </c>
      <c r="O15" s="15">
        <v>0</v>
      </c>
      <c r="P15" s="16">
        <v>0</v>
      </c>
      <c r="Q15" s="15">
        <v>18</v>
      </c>
      <c r="R15" s="20">
        <v>7.3499999999999996E-2</v>
      </c>
    </row>
    <row r="16" spans="1:18" ht="17.5" x14ac:dyDescent="0.35">
      <c r="A16" s="5" t="s">
        <v>46</v>
      </c>
      <c r="B16" s="2">
        <v>375</v>
      </c>
      <c r="C16" s="15">
        <v>434</v>
      </c>
      <c r="D16" s="15">
        <v>0</v>
      </c>
      <c r="E16" s="15">
        <v>0</v>
      </c>
      <c r="F16" s="15">
        <v>434</v>
      </c>
      <c r="G16" s="15">
        <v>134</v>
      </c>
      <c r="H16" s="16">
        <v>0.30880000000000002</v>
      </c>
      <c r="I16" s="15">
        <v>91</v>
      </c>
      <c r="J16" s="16">
        <v>0.2097</v>
      </c>
      <c r="K16" s="15">
        <v>2</v>
      </c>
      <c r="L16" s="16">
        <v>4.5999999999999999E-3</v>
      </c>
      <c r="M16" s="15">
        <v>29</v>
      </c>
      <c r="N16" s="16">
        <v>6.6799999999999998E-2</v>
      </c>
      <c r="O16" s="15">
        <v>0</v>
      </c>
      <c r="P16" s="16">
        <v>0</v>
      </c>
      <c r="Q16" s="15">
        <v>178</v>
      </c>
      <c r="R16" s="20">
        <v>0.41010000000000002</v>
      </c>
    </row>
    <row r="17" spans="1:18" ht="17.5" x14ac:dyDescent="0.35">
      <c r="A17" s="52" t="s">
        <v>53</v>
      </c>
      <c r="B17" s="62"/>
      <c r="C17" s="54"/>
      <c r="D17" s="54"/>
      <c r="E17" s="54"/>
      <c r="F17" s="54"/>
      <c r="G17" s="54"/>
      <c r="H17" s="55"/>
      <c r="I17" s="54"/>
      <c r="J17" s="55"/>
      <c r="K17" s="54"/>
      <c r="L17" s="55"/>
      <c r="M17" s="54"/>
      <c r="N17" s="55"/>
      <c r="O17" s="54"/>
      <c r="P17" s="55"/>
      <c r="Q17" s="54"/>
      <c r="R17" s="56"/>
    </row>
    <row r="18" spans="1:18" ht="18" thickBot="1" x14ac:dyDescent="0.4">
      <c r="A18" s="6" t="s">
        <v>54</v>
      </c>
      <c r="B18" s="7">
        <v>18</v>
      </c>
      <c r="C18" s="21">
        <v>63</v>
      </c>
      <c r="D18" s="21">
        <v>0</v>
      </c>
      <c r="E18" s="21">
        <v>0</v>
      </c>
      <c r="F18" s="21">
        <v>63</v>
      </c>
      <c r="G18" s="21">
        <v>17</v>
      </c>
      <c r="H18" s="22">
        <v>0.26979999999999998</v>
      </c>
      <c r="I18" s="21">
        <v>15</v>
      </c>
      <c r="J18" s="22">
        <v>0.23810000000000001</v>
      </c>
      <c r="K18" s="21">
        <v>2</v>
      </c>
      <c r="L18" s="22">
        <v>3.1699999999999999E-2</v>
      </c>
      <c r="M18" s="21">
        <v>13</v>
      </c>
      <c r="N18" s="22">
        <v>0.20630000000000001</v>
      </c>
      <c r="O18" s="21">
        <v>0</v>
      </c>
      <c r="P18" s="22">
        <v>0</v>
      </c>
      <c r="Q18" s="21">
        <v>16</v>
      </c>
      <c r="R18" s="23">
        <v>0.254</v>
      </c>
    </row>
    <row r="19" spans="1:18" ht="42.65" customHeight="1" thickBot="1" x14ac:dyDescent="0.45">
      <c r="A19" s="9" t="s">
        <v>94</v>
      </c>
      <c r="B19" s="11">
        <f t="shared" ref="B19:G19" si="0">SUM(B9:B18)</f>
        <v>9733</v>
      </c>
      <c r="C19" s="10">
        <f t="shared" si="0"/>
        <v>11485</v>
      </c>
      <c r="D19" s="11">
        <f t="shared" si="0"/>
        <v>0</v>
      </c>
      <c r="E19" s="10">
        <f t="shared" si="0"/>
        <v>0</v>
      </c>
      <c r="F19" s="11">
        <f t="shared" si="0"/>
        <v>11485</v>
      </c>
      <c r="G19" s="10">
        <f t="shared" si="0"/>
        <v>2948</v>
      </c>
      <c r="H19" s="13">
        <f>G19/F19</f>
        <v>0.25668262951676102</v>
      </c>
      <c r="I19" s="10">
        <f>SUM(I9:I18)</f>
        <v>2819</v>
      </c>
      <c r="J19" s="13">
        <f>I19/F19</f>
        <v>0.24545058772311712</v>
      </c>
      <c r="K19" s="10">
        <f>SUM(K9:K18)</f>
        <v>88</v>
      </c>
      <c r="L19" s="13">
        <f>K19/F19</f>
        <v>7.662168045276448E-3</v>
      </c>
      <c r="M19" s="10">
        <f>SUM(M9:M18)</f>
        <v>1119</v>
      </c>
      <c r="N19" s="13">
        <f>M19/F19</f>
        <v>9.7431432303003912E-2</v>
      </c>
      <c r="O19" s="10">
        <f>SUM(O9:O18)</f>
        <v>12</v>
      </c>
      <c r="P19" s="13">
        <f>O19/F19</f>
        <v>1.044841097083152E-3</v>
      </c>
      <c r="Q19" s="10">
        <f>SUM(Q9:Q18)</f>
        <v>4499</v>
      </c>
      <c r="R19" s="13">
        <f>Q19/F19</f>
        <v>0.39172834131475837</v>
      </c>
    </row>
    <row r="20" spans="1:18" ht="17.5" customHeight="1" x14ac:dyDescent="0.35">
      <c r="A20" s="99" t="s">
        <v>95</v>
      </c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1"/>
    </row>
    <row r="21" spans="1:18" ht="15.5" x14ac:dyDescent="0.35">
      <c r="A21" s="8"/>
      <c r="B21" s="102" t="s">
        <v>96</v>
      </c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3"/>
    </row>
    <row r="22" spans="1:18" ht="15.5" x14ac:dyDescent="0.35">
      <c r="A22" s="104" t="s">
        <v>97</v>
      </c>
      <c r="B22" s="102"/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3"/>
    </row>
    <row r="23" spans="1:18" ht="16" thickBot="1" x14ac:dyDescent="0.4">
      <c r="A23" s="105" t="s">
        <v>106</v>
      </c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7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2.81640625" customWidth="1"/>
    <col min="18" max="18" width="12.7265625" customWidth="1"/>
  </cols>
  <sheetData>
    <row r="1" spans="1:18" ht="23.5" thickBot="1" x14ac:dyDescent="0.55000000000000004">
      <c r="A1" s="108" t="s">
        <v>60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18" ht="18" thickBot="1" x14ac:dyDescent="0.4">
      <c r="A2" s="92" t="s">
        <v>100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5"/>
    </row>
    <row r="3" spans="1:18" ht="18" thickBot="1" x14ac:dyDescent="0.4">
      <c r="A3" s="29"/>
      <c r="B3" s="110" t="s">
        <v>61</v>
      </c>
      <c r="C3" s="111"/>
      <c r="D3" s="112" t="s">
        <v>86</v>
      </c>
      <c r="E3" s="111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46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13</v>
      </c>
      <c r="B9" s="4">
        <v>122</v>
      </c>
      <c r="C9" s="17">
        <v>128</v>
      </c>
      <c r="D9" s="17">
        <v>0</v>
      </c>
      <c r="E9" s="17">
        <v>0</v>
      </c>
      <c r="F9" s="17">
        <v>128</v>
      </c>
      <c r="G9" s="17">
        <v>27</v>
      </c>
      <c r="H9" s="18">
        <v>0.2109</v>
      </c>
      <c r="I9" s="17">
        <v>52</v>
      </c>
      <c r="J9" s="18">
        <v>0.40629999999999999</v>
      </c>
      <c r="K9" s="17">
        <v>0</v>
      </c>
      <c r="L9" s="18">
        <v>0</v>
      </c>
      <c r="M9" s="17">
        <v>3</v>
      </c>
      <c r="N9" s="18">
        <v>2.3400000000000001E-2</v>
      </c>
      <c r="O9" s="17">
        <v>0</v>
      </c>
      <c r="P9" s="18">
        <v>0</v>
      </c>
      <c r="Q9" s="17">
        <v>46</v>
      </c>
      <c r="R9" s="19">
        <v>0.3594</v>
      </c>
    </row>
    <row r="10" spans="1:18" ht="17.5" x14ac:dyDescent="0.35">
      <c r="A10" s="1" t="s">
        <v>14</v>
      </c>
      <c r="B10" s="2">
        <v>261</v>
      </c>
      <c r="C10" s="15">
        <v>225</v>
      </c>
      <c r="D10" s="15">
        <v>0</v>
      </c>
      <c r="E10" s="15">
        <v>0</v>
      </c>
      <c r="F10" s="15">
        <v>225</v>
      </c>
      <c r="G10" s="15">
        <v>30</v>
      </c>
      <c r="H10" s="16">
        <v>0.1333</v>
      </c>
      <c r="I10" s="15">
        <v>84</v>
      </c>
      <c r="J10" s="16">
        <v>0.37330000000000002</v>
      </c>
      <c r="K10" s="15">
        <v>0</v>
      </c>
      <c r="L10" s="16">
        <v>0</v>
      </c>
      <c r="M10" s="15">
        <v>2</v>
      </c>
      <c r="N10" s="16">
        <v>8.8999999999999999E-3</v>
      </c>
      <c r="O10" s="15">
        <v>0</v>
      </c>
      <c r="P10" s="16">
        <v>0</v>
      </c>
      <c r="Q10" s="15">
        <v>109</v>
      </c>
      <c r="R10" s="20">
        <v>0.4844</v>
      </c>
    </row>
    <row r="11" spans="1:18" ht="17.5" x14ac:dyDescent="0.35">
      <c r="A11" s="1" t="s">
        <v>26</v>
      </c>
      <c r="B11" s="2">
        <v>1426</v>
      </c>
      <c r="C11" s="15">
        <v>784</v>
      </c>
      <c r="D11" s="15">
        <v>0</v>
      </c>
      <c r="E11" s="15">
        <v>0</v>
      </c>
      <c r="F11" s="15">
        <v>784</v>
      </c>
      <c r="G11" s="15">
        <v>175</v>
      </c>
      <c r="H11" s="16">
        <v>0.22320000000000001</v>
      </c>
      <c r="I11" s="15">
        <v>344</v>
      </c>
      <c r="J11" s="16">
        <v>0.43880000000000002</v>
      </c>
      <c r="K11" s="15">
        <v>0</v>
      </c>
      <c r="L11" s="16">
        <v>0</v>
      </c>
      <c r="M11" s="15">
        <v>65</v>
      </c>
      <c r="N11" s="16">
        <v>8.2900000000000001E-2</v>
      </c>
      <c r="O11" s="15">
        <v>0</v>
      </c>
      <c r="P11" s="16">
        <v>0</v>
      </c>
      <c r="Q11" s="15">
        <v>200</v>
      </c>
      <c r="R11" s="20">
        <v>0.25509999999999999</v>
      </c>
    </row>
    <row r="12" spans="1:18" ht="17.5" x14ac:dyDescent="0.35">
      <c r="A12" s="1" t="s">
        <v>44</v>
      </c>
      <c r="B12" s="2">
        <v>8566</v>
      </c>
      <c r="C12" s="15">
        <v>6107</v>
      </c>
      <c r="D12" s="15">
        <v>0</v>
      </c>
      <c r="E12" s="15">
        <v>0</v>
      </c>
      <c r="F12" s="15">
        <v>6107</v>
      </c>
      <c r="G12" s="15">
        <v>609</v>
      </c>
      <c r="H12" s="16">
        <v>9.9699999999999997E-2</v>
      </c>
      <c r="I12" s="15">
        <v>1107</v>
      </c>
      <c r="J12" s="16">
        <v>0.18129999999999999</v>
      </c>
      <c r="K12" s="15">
        <v>2</v>
      </c>
      <c r="L12" s="16">
        <v>2.9999999999999997E-4</v>
      </c>
      <c r="M12" s="15">
        <v>315</v>
      </c>
      <c r="N12" s="16">
        <v>5.16E-2</v>
      </c>
      <c r="O12" s="15">
        <v>0</v>
      </c>
      <c r="P12" s="16">
        <v>0</v>
      </c>
      <c r="Q12" s="15">
        <v>4074</v>
      </c>
      <c r="R12" s="20">
        <v>0.66710000000000003</v>
      </c>
    </row>
    <row r="13" spans="1:18" ht="17.5" x14ac:dyDescent="0.35">
      <c r="A13" s="1" t="s">
        <v>52</v>
      </c>
      <c r="B13" s="2">
        <v>1279</v>
      </c>
      <c r="C13" s="15">
        <v>9528</v>
      </c>
      <c r="D13" s="15">
        <v>0</v>
      </c>
      <c r="E13" s="15">
        <v>0</v>
      </c>
      <c r="F13" s="15">
        <v>9528</v>
      </c>
      <c r="G13" s="15">
        <v>1994</v>
      </c>
      <c r="H13" s="16">
        <v>0.20930000000000001</v>
      </c>
      <c r="I13" s="15">
        <v>1005</v>
      </c>
      <c r="J13" s="16">
        <v>0.1055</v>
      </c>
      <c r="K13" s="15">
        <v>57</v>
      </c>
      <c r="L13" s="16">
        <v>6.0000000000000001E-3</v>
      </c>
      <c r="M13" s="15">
        <v>1749</v>
      </c>
      <c r="N13" s="16">
        <v>0.18360000000000001</v>
      </c>
      <c r="O13" s="15">
        <v>0</v>
      </c>
      <c r="P13" s="16">
        <v>0</v>
      </c>
      <c r="Q13" s="15">
        <v>4723</v>
      </c>
      <c r="R13" s="20">
        <v>0.49569999999999997</v>
      </c>
    </row>
    <row r="14" spans="1:18" ht="18" thickBot="1" x14ac:dyDescent="0.4">
      <c r="A14" s="1" t="s">
        <v>57</v>
      </c>
      <c r="B14" s="2">
        <v>318</v>
      </c>
      <c r="C14" s="15">
        <v>225</v>
      </c>
      <c r="D14" s="15">
        <v>0</v>
      </c>
      <c r="E14" s="15">
        <v>0</v>
      </c>
      <c r="F14" s="15">
        <v>225</v>
      </c>
      <c r="G14" s="15">
        <v>56</v>
      </c>
      <c r="H14" s="16">
        <v>0.24890000000000001</v>
      </c>
      <c r="I14" s="15">
        <v>113</v>
      </c>
      <c r="J14" s="16">
        <v>0.50219999999999998</v>
      </c>
      <c r="K14" s="15">
        <v>0</v>
      </c>
      <c r="L14" s="16">
        <v>0</v>
      </c>
      <c r="M14" s="15">
        <v>19</v>
      </c>
      <c r="N14" s="16">
        <v>8.4400000000000003E-2</v>
      </c>
      <c r="O14" s="15">
        <v>0</v>
      </c>
      <c r="P14" s="16">
        <v>0</v>
      </c>
      <c r="Q14" s="15">
        <v>37</v>
      </c>
      <c r="R14" s="20">
        <v>0.16439999999999999</v>
      </c>
    </row>
    <row r="15" spans="1:18" ht="36.5" thickBot="1" x14ac:dyDescent="0.45">
      <c r="A15" s="9" t="s">
        <v>94</v>
      </c>
      <c r="B15" s="10">
        <f t="shared" ref="B15:G15" si="0">SUM(B9:B14)</f>
        <v>11972</v>
      </c>
      <c r="C15" s="11">
        <f t="shared" si="0"/>
        <v>16997</v>
      </c>
      <c r="D15" s="10">
        <f t="shared" si="0"/>
        <v>0</v>
      </c>
      <c r="E15" s="11">
        <f t="shared" si="0"/>
        <v>0</v>
      </c>
      <c r="F15" s="10">
        <f t="shared" si="0"/>
        <v>16997</v>
      </c>
      <c r="G15" s="11">
        <f t="shared" si="0"/>
        <v>2891</v>
      </c>
      <c r="H15" s="12">
        <f>G15/F15</f>
        <v>0.17008883920691886</v>
      </c>
      <c r="I15" s="11">
        <f>SUM(I9:I14)</f>
        <v>2705</v>
      </c>
      <c r="J15" s="12">
        <f>I15/F15</f>
        <v>0.15914573159969406</v>
      </c>
      <c r="K15" s="11">
        <f>SUM(K9:K14)</f>
        <v>59</v>
      </c>
      <c r="L15" s="12">
        <f>K15/F15</f>
        <v>3.4712008001412014E-3</v>
      </c>
      <c r="M15" s="11">
        <f>SUM(M9:M14)</f>
        <v>2153</v>
      </c>
      <c r="N15" s="12">
        <f>M15/F15</f>
        <v>0.12666941224922046</v>
      </c>
      <c r="O15" s="11">
        <f>SUM(O9:O14)</f>
        <v>0</v>
      </c>
      <c r="P15" s="12">
        <f>O15/F15</f>
        <v>0</v>
      </c>
      <c r="Q15" s="11">
        <f>SUM(Q9:Q14)</f>
        <v>9189</v>
      </c>
      <c r="R15" s="13">
        <f>Q15/F15</f>
        <v>0.54062481614402547</v>
      </c>
    </row>
    <row r="16" spans="1:18" ht="17.5" customHeight="1" x14ac:dyDescent="0.35">
      <c r="A16" s="99" t="s">
        <v>95</v>
      </c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1"/>
    </row>
    <row r="17" spans="1:18" ht="15.5" x14ac:dyDescent="0.35">
      <c r="A17" s="8"/>
      <c r="B17" s="102" t="s">
        <v>96</v>
      </c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3"/>
    </row>
    <row r="18" spans="1:18" ht="15.5" x14ac:dyDescent="0.35">
      <c r="A18" s="104" t="s">
        <v>97</v>
      </c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3"/>
    </row>
    <row r="19" spans="1:18" ht="16" thickBot="1" x14ac:dyDescent="0.4">
      <c r="A19" s="105" t="s">
        <v>106</v>
      </c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7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3.1796875" customWidth="1"/>
    <col min="18" max="18" width="12.81640625" customWidth="1"/>
  </cols>
  <sheetData>
    <row r="1" spans="1:18" ht="23.5" thickBot="1" x14ac:dyDescent="0.55000000000000004">
      <c r="A1" s="108" t="s">
        <v>60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18" ht="18" thickBot="1" x14ac:dyDescent="0.4">
      <c r="A2" s="92" t="s">
        <v>101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5"/>
    </row>
    <row r="3" spans="1:18" ht="18" thickBot="1" x14ac:dyDescent="0.4">
      <c r="A3" s="29"/>
      <c r="B3" s="110" t="s">
        <v>61</v>
      </c>
      <c r="C3" s="111"/>
      <c r="D3" s="112" t="s">
        <v>86</v>
      </c>
      <c r="E3" s="111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39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3" t="s">
        <v>7</v>
      </c>
      <c r="B9" s="4">
        <v>707</v>
      </c>
      <c r="C9" s="17">
        <v>1909</v>
      </c>
      <c r="D9" s="17">
        <v>0</v>
      </c>
      <c r="E9" s="17">
        <v>0</v>
      </c>
      <c r="F9" s="17">
        <v>2263</v>
      </c>
      <c r="G9" s="17">
        <v>256</v>
      </c>
      <c r="H9" s="18">
        <v>0.11310000000000001</v>
      </c>
      <c r="I9" s="17">
        <v>345</v>
      </c>
      <c r="J9" s="18">
        <v>0.1525</v>
      </c>
      <c r="K9" s="17">
        <v>8</v>
      </c>
      <c r="L9" s="18">
        <v>3.5000000000000001E-3</v>
      </c>
      <c r="M9" s="17">
        <v>100</v>
      </c>
      <c r="N9" s="18">
        <v>4.4200000000000003E-2</v>
      </c>
      <c r="O9" s="17">
        <v>0</v>
      </c>
      <c r="P9" s="18">
        <v>0</v>
      </c>
      <c r="Q9" s="17">
        <v>1554</v>
      </c>
      <c r="R9" s="19">
        <v>0.68669999999999998</v>
      </c>
    </row>
    <row r="10" spans="1:18" ht="17.5" x14ac:dyDescent="0.35">
      <c r="A10" s="5" t="s">
        <v>15</v>
      </c>
      <c r="B10" s="2">
        <v>2497</v>
      </c>
      <c r="C10" s="15">
        <v>2785</v>
      </c>
      <c r="D10" s="15">
        <v>0</v>
      </c>
      <c r="E10" s="15">
        <v>0</v>
      </c>
      <c r="F10" s="15">
        <v>2782</v>
      </c>
      <c r="G10" s="15">
        <v>400</v>
      </c>
      <c r="H10" s="16">
        <v>0.14380000000000001</v>
      </c>
      <c r="I10" s="15">
        <v>541</v>
      </c>
      <c r="J10" s="16">
        <v>0.19450000000000001</v>
      </c>
      <c r="K10" s="15">
        <v>0</v>
      </c>
      <c r="L10" s="16">
        <v>0</v>
      </c>
      <c r="M10" s="15">
        <v>0</v>
      </c>
      <c r="N10" s="16">
        <v>0</v>
      </c>
      <c r="O10" s="15">
        <v>0</v>
      </c>
      <c r="P10" s="16">
        <v>0</v>
      </c>
      <c r="Q10" s="15">
        <v>1841</v>
      </c>
      <c r="R10" s="20">
        <v>0.66180000000000005</v>
      </c>
    </row>
    <row r="11" spans="1:18" ht="17.5" x14ac:dyDescent="0.35">
      <c r="A11" s="5" t="s">
        <v>16</v>
      </c>
      <c r="B11" s="2">
        <v>2627</v>
      </c>
      <c r="C11" s="15">
        <v>3459</v>
      </c>
      <c r="D11" s="15">
        <v>0</v>
      </c>
      <c r="E11" s="15">
        <v>0</v>
      </c>
      <c r="F11" s="15">
        <v>3459</v>
      </c>
      <c r="G11" s="15">
        <v>606</v>
      </c>
      <c r="H11" s="16">
        <v>0.17519999999999999</v>
      </c>
      <c r="I11" s="15">
        <v>1359</v>
      </c>
      <c r="J11" s="16">
        <v>0.39290000000000003</v>
      </c>
      <c r="K11" s="15">
        <v>23</v>
      </c>
      <c r="L11" s="16">
        <v>6.6E-3</v>
      </c>
      <c r="M11" s="15">
        <v>461</v>
      </c>
      <c r="N11" s="16">
        <v>0.1333</v>
      </c>
      <c r="O11" s="15">
        <v>0</v>
      </c>
      <c r="P11" s="16">
        <v>0</v>
      </c>
      <c r="Q11" s="15">
        <v>1010</v>
      </c>
      <c r="R11" s="20">
        <v>0.29199999999999998</v>
      </c>
    </row>
    <row r="12" spans="1:18" ht="17.5" x14ac:dyDescent="0.35">
      <c r="A12" s="5" t="s">
        <v>23</v>
      </c>
      <c r="B12" s="2">
        <v>1000</v>
      </c>
      <c r="C12" s="15">
        <v>1228</v>
      </c>
      <c r="D12" s="15">
        <v>0</v>
      </c>
      <c r="E12" s="15">
        <v>0</v>
      </c>
      <c r="F12" s="15">
        <v>1228</v>
      </c>
      <c r="G12" s="15">
        <v>82</v>
      </c>
      <c r="H12" s="16">
        <v>6.6799999999999998E-2</v>
      </c>
      <c r="I12" s="15">
        <v>288</v>
      </c>
      <c r="J12" s="16">
        <v>0.23449999999999999</v>
      </c>
      <c r="K12" s="15">
        <v>1</v>
      </c>
      <c r="L12" s="16">
        <v>8.0000000000000004E-4</v>
      </c>
      <c r="M12" s="15">
        <v>43</v>
      </c>
      <c r="N12" s="16">
        <v>3.5000000000000003E-2</v>
      </c>
      <c r="O12" s="15">
        <v>0</v>
      </c>
      <c r="P12" s="16">
        <v>0</v>
      </c>
      <c r="Q12" s="15">
        <v>814</v>
      </c>
      <c r="R12" s="20">
        <v>0.66290000000000004</v>
      </c>
    </row>
    <row r="13" spans="1:18" ht="17.5" x14ac:dyDescent="0.35">
      <c r="A13" s="5" t="s">
        <v>31</v>
      </c>
      <c r="B13" s="2">
        <v>759</v>
      </c>
      <c r="C13" s="15">
        <v>627</v>
      </c>
      <c r="D13" s="15">
        <v>0</v>
      </c>
      <c r="E13" s="15">
        <v>0</v>
      </c>
      <c r="F13" s="15">
        <v>627</v>
      </c>
      <c r="G13" s="15">
        <v>150</v>
      </c>
      <c r="H13" s="16">
        <v>0.2392</v>
      </c>
      <c r="I13" s="15">
        <v>247</v>
      </c>
      <c r="J13" s="16">
        <v>0.39389999999999997</v>
      </c>
      <c r="K13" s="15">
        <v>1</v>
      </c>
      <c r="L13" s="16">
        <v>1.6000000000000001E-3</v>
      </c>
      <c r="M13" s="15">
        <v>34</v>
      </c>
      <c r="N13" s="16">
        <v>5.4199999999999998E-2</v>
      </c>
      <c r="O13" s="15">
        <v>0</v>
      </c>
      <c r="P13" s="16">
        <v>0</v>
      </c>
      <c r="Q13" s="15">
        <v>195</v>
      </c>
      <c r="R13" s="20">
        <v>0.311</v>
      </c>
    </row>
    <row r="14" spans="1:18" ht="17.5" x14ac:dyDescent="0.35">
      <c r="A14" s="5" t="s">
        <v>33</v>
      </c>
      <c r="B14" s="2">
        <v>1760</v>
      </c>
      <c r="C14" s="15">
        <v>1475</v>
      </c>
      <c r="D14" s="15">
        <v>0</v>
      </c>
      <c r="E14" s="15">
        <v>0</v>
      </c>
      <c r="F14" s="15">
        <v>1475</v>
      </c>
      <c r="G14" s="15">
        <v>245</v>
      </c>
      <c r="H14" s="16">
        <v>0.1661</v>
      </c>
      <c r="I14" s="15">
        <v>568</v>
      </c>
      <c r="J14" s="16">
        <v>0.3851</v>
      </c>
      <c r="K14" s="15">
        <v>3</v>
      </c>
      <c r="L14" s="16">
        <v>2E-3</v>
      </c>
      <c r="M14" s="15">
        <v>476</v>
      </c>
      <c r="N14" s="16">
        <v>0.32269999999999999</v>
      </c>
      <c r="O14" s="15">
        <v>0</v>
      </c>
      <c r="P14" s="16">
        <v>0</v>
      </c>
      <c r="Q14" s="15">
        <v>183</v>
      </c>
      <c r="R14" s="20">
        <v>0.1241</v>
      </c>
    </row>
    <row r="15" spans="1:18" ht="17.5" x14ac:dyDescent="0.35">
      <c r="A15" s="5" t="s">
        <v>47</v>
      </c>
      <c r="B15" s="2">
        <v>1165</v>
      </c>
      <c r="C15" s="15">
        <v>830</v>
      </c>
      <c r="D15" s="15">
        <v>0</v>
      </c>
      <c r="E15" s="15">
        <v>0</v>
      </c>
      <c r="F15" s="15">
        <v>830</v>
      </c>
      <c r="G15" s="15">
        <v>107</v>
      </c>
      <c r="H15" s="16">
        <v>0.12889999999999999</v>
      </c>
      <c r="I15" s="15">
        <v>506</v>
      </c>
      <c r="J15" s="16">
        <v>0.60960000000000003</v>
      </c>
      <c r="K15" s="15">
        <v>1</v>
      </c>
      <c r="L15" s="16">
        <v>1.1999999999999999E-3</v>
      </c>
      <c r="M15" s="15">
        <v>105</v>
      </c>
      <c r="N15" s="16">
        <v>0.1265</v>
      </c>
      <c r="O15" s="15">
        <v>0</v>
      </c>
      <c r="P15" s="16">
        <v>0</v>
      </c>
      <c r="Q15" s="15">
        <v>111</v>
      </c>
      <c r="R15" s="20">
        <v>0.13370000000000001</v>
      </c>
    </row>
    <row r="16" spans="1:18" ht="18" thickBot="1" x14ac:dyDescent="0.4">
      <c r="A16" s="6" t="s">
        <v>49</v>
      </c>
      <c r="B16" s="7">
        <v>1767</v>
      </c>
      <c r="C16" s="21">
        <v>1412</v>
      </c>
      <c r="D16" s="21">
        <v>0</v>
      </c>
      <c r="E16" s="21">
        <v>0</v>
      </c>
      <c r="F16" s="21">
        <v>1412</v>
      </c>
      <c r="G16" s="21">
        <v>231</v>
      </c>
      <c r="H16" s="22">
        <v>0.1636</v>
      </c>
      <c r="I16" s="21">
        <v>248</v>
      </c>
      <c r="J16" s="22">
        <v>0.17560000000000001</v>
      </c>
      <c r="K16" s="21">
        <v>3</v>
      </c>
      <c r="L16" s="22">
        <v>2.0999999999999999E-3</v>
      </c>
      <c r="M16" s="21">
        <v>395</v>
      </c>
      <c r="N16" s="22">
        <v>0.2797</v>
      </c>
      <c r="O16" s="21">
        <v>0</v>
      </c>
      <c r="P16" s="22">
        <v>0</v>
      </c>
      <c r="Q16" s="21">
        <v>535</v>
      </c>
      <c r="R16" s="23">
        <v>0.37890000000000001</v>
      </c>
    </row>
    <row r="17" spans="1:18" ht="36.5" thickBot="1" x14ac:dyDescent="0.45">
      <c r="A17" s="51" t="s">
        <v>94</v>
      </c>
      <c r="B17" s="47">
        <f t="shared" ref="B17:G17" si="0">SUM(B9:B16)</f>
        <v>12282</v>
      </c>
      <c r="C17" s="48">
        <f t="shared" si="0"/>
        <v>13725</v>
      </c>
      <c r="D17" s="47">
        <f t="shared" si="0"/>
        <v>0</v>
      </c>
      <c r="E17" s="48">
        <f t="shared" si="0"/>
        <v>0</v>
      </c>
      <c r="F17" s="47">
        <f t="shared" si="0"/>
        <v>14076</v>
      </c>
      <c r="G17" s="48">
        <f t="shared" si="0"/>
        <v>2077</v>
      </c>
      <c r="H17" s="49">
        <f>G17/F17</f>
        <v>0.14755612389883491</v>
      </c>
      <c r="I17" s="48">
        <f>SUM(I9:I16)</f>
        <v>4102</v>
      </c>
      <c r="J17" s="49">
        <f>I17/F17</f>
        <v>0.29141801648195509</v>
      </c>
      <c r="K17" s="48">
        <f>SUM(K9:K16)</f>
        <v>40</v>
      </c>
      <c r="L17" s="49">
        <f>K17/F17</f>
        <v>2.841716396703609E-3</v>
      </c>
      <c r="M17" s="48">
        <f>SUM(M9:M16)</f>
        <v>1614</v>
      </c>
      <c r="N17" s="49">
        <f>M17/F17</f>
        <v>0.11466325660699062</v>
      </c>
      <c r="O17" s="48">
        <f>SUM(O9:O16)</f>
        <v>0</v>
      </c>
      <c r="P17" s="49">
        <f>O17/F17</f>
        <v>0</v>
      </c>
      <c r="Q17" s="48">
        <f>SUM(Q9:Q16)</f>
        <v>6243</v>
      </c>
      <c r="R17" s="50">
        <f>Q17/F17</f>
        <v>0.44352088661551575</v>
      </c>
    </row>
    <row r="18" spans="1:18" ht="17.5" customHeight="1" x14ac:dyDescent="0.35">
      <c r="A18" s="99" t="s">
        <v>95</v>
      </c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1"/>
    </row>
    <row r="19" spans="1:18" ht="15.5" x14ac:dyDescent="0.35">
      <c r="A19" s="8"/>
      <c r="B19" s="102" t="s">
        <v>96</v>
      </c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3"/>
    </row>
    <row r="20" spans="1:18" ht="15.5" x14ac:dyDescent="0.35">
      <c r="A20" s="104" t="s">
        <v>97</v>
      </c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3"/>
    </row>
    <row r="21" spans="1:18" ht="16" thickBot="1" x14ac:dyDescent="0.4">
      <c r="A21" s="105" t="s">
        <v>106</v>
      </c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7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3.1796875" customWidth="1"/>
    <col min="18" max="18" width="12.7265625" customWidth="1"/>
  </cols>
  <sheetData>
    <row r="1" spans="1:18" ht="23.5" thickBot="1" x14ac:dyDescent="0.55000000000000004">
      <c r="A1" s="108" t="s">
        <v>60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18" ht="18" thickBot="1" x14ac:dyDescent="0.4">
      <c r="A2" s="92" t="s">
        <v>102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5"/>
    </row>
    <row r="3" spans="1:18" ht="18" thickBot="1" x14ac:dyDescent="0.4">
      <c r="A3" s="29"/>
      <c r="B3" s="110" t="s">
        <v>61</v>
      </c>
      <c r="C3" s="111"/>
      <c r="D3" s="112" t="s">
        <v>86</v>
      </c>
      <c r="E3" s="111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8</v>
      </c>
      <c r="B9" s="4">
        <v>334</v>
      </c>
      <c r="C9" s="17">
        <v>330</v>
      </c>
      <c r="D9" s="17">
        <v>0</v>
      </c>
      <c r="E9" s="17">
        <v>0</v>
      </c>
      <c r="F9" s="17">
        <v>330</v>
      </c>
      <c r="G9" s="17">
        <v>35</v>
      </c>
      <c r="H9" s="18">
        <v>0.1061</v>
      </c>
      <c r="I9" s="17">
        <v>148</v>
      </c>
      <c r="J9" s="18">
        <v>0.44850000000000001</v>
      </c>
      <c r="K9" s="17">
        <v>0</v>
      </c>
      <c r="L9" s="18">
        <v>0</v>
      </c>
      <c r="M9" s="17">
        <v>25</v>
      </c>
      <c r="N9" s="18">
        <v>7.5800000000000006E-2</v>
      </c>
      <c r="O9" s="17">
        <v>0</v>
      </c>
      <c r="P9" s="18">
        <v>0</v>
      </c>
      <c r="Q9" s="17">
        <v>122</v>
      </c>
      <c r="R9" s="19">
        <v>0.36969999999999997</v>
      </c>
    </row>
    <row r="10" spans="1:18" ht="17.5" x14ac:dyDescent="0.35">
      <c r="A10" s="1" t="s">
        <v>11</v>
      </c>
      <c r="B10" s="2">
        <v>2123</v>
      </c>
      <c r="C10" s="15">
        <v>2273</v>
      </c>
      <c r="D10" s="15">
        <v>0</v>
      </c>
      <c r="E10" s="15">
        <v>0</v>
      </c>
      <c r="F10" s="15">
        <v>2273</v>
      </c>
      <c r="G10" s="15">
        <v>411</v>
      </c>
      <c r="H10" s="16">
        <v>0.18079999999999999</v>
      </c>
      <c r="I10" s="15">
        <v>594</v>
      </c>
      <c r="J10" s="16">
        <v>0.26129999999999998</v>
      </c>
      <c r="K10" s="15">
        <v>2</v>
      </c>
      <c r="L10" s="16">
        <v>8.9999999999999998E-4</v>
      </c>
      <c r="M10" s="15">
        <v>500</v>
      </c>
      <c r="N10" s="16">
        <v>0.22</v>
      </c>
      <c r="O10" s="15">
        <v>0</v>
      </c>
      <c r="P10" s="16">
        <v>0</v>
      </c>
      <c r="Q10" s="15">
        <v>766</v>
      </c>
      <c r="R10" s="20">
        <v>0.33700000000000002</v>
      </c>
    </row>
    <row r="11" spans="1:18" ht="17.5" x14ac:dyDescent="0.35">
      <c r="A11" s="1" t="s">
        <v>24</v>
      </c>
      <c r="B11" s="2">
        <v>1225</v>
      </c>
      <c r="C11" s="15">
        <v>1001</v>
      </c>
      <c r="D11" s="15">
        <v>0</v>
      </c>
      <c r="E11" s="15">
        <v>0</v>
      </c>
      <c r="F11" s="15">
        <v>1001</v>
      </c>
      <c r="G11" s="15">
        <v>46</v>
      </c>
      <c r="H11" s="16">
        <v>4.5999999999999999E-2</v>
      </c>
      <c r="I11" s="15">
        <v>84</v>
      </c>
      <c r="J11" s="16">
        <v>8.3900000000000002E-2</v>
      </c>
      <c r="K11" s="15">
        <v>2</v>
      </c>
      <c r="L11" s="16">
        <v>2E-3</v>
      </c>
      <c r="M11" s="15">
        <v>61</v>
      </c>
      <c r="N11" s="16">
        <v>6.0900000000000003E-2</v>
      </c>
      <c r="O11" s="15">
        <v>0</v>
      </c>
      <c r="P11" s="16">
        <v>0</v>
      </c>
      <c r="Q11" s="15">
        <v>808</v>
      </c>
      <c r="R11" s="20">
        <v>0.80720000000000003</v>
      </c>
    </row>
    <row r="12" spans="1:18" ht="17.5" x14ac:dyDescent="0.35">
      <c r="A12" s="1" t="s">
        <v>32</v>
      </c>
      <c r="B12" s="2">
        <v>32</v>
      </c>
      <c r="C12" s="15">
        <v>24</v>
      </c>
      <c r="D12" s="15">
        <v>0</v>
      </c>
      <c r="E12" s="15">
        <v>0</v>
      </c>
      <c r="F12" s="15">
        <v>24</v>
      </c>
      <c r="G12" s="15">
        <v>4</v>
      </c>
      <c r="H12" s="16">
        <v>0.16669999999999999</v>
      </c>
      <c r="I12" s="15">
        <v>11</v>
      </c>
      <c r="J12" s="16">
        <v>0.45829999999999999</v>
      </c>
      <c r="K12" s="15">
        <v>0</v>
      </c>
      <c r="L12" s="16">
        <v>0</v>
      </c>
      <c r="M12" s="15">
        <v>4</v>
      </c>
      <c r="N12" s="16">
        <v>0.16669999999999999</v>
      </c>
      <c r="O12" s="15">
        <v>0</v>
      </c>
      <c r="P12" s="16">
        <v>0</v>
      </c>
      <c r="Q12" s="15">
        <v>5</v>
      </c>
      <c r="R12" s="20">
        <v>0.20830000000000001</v>
      </c>
    </row>
    <row r="13" spans="1:18" ht="17.5" x14ac:dyDescent="0.35">
      <c r="A13" s="1" t="s">
        <v>34</v>
      </c>
      <c r="B13" s="2">
        <v>268</v>
      </c>
      <c r="C13" s="15">
        <v>234</v>
      </c>
      <c r="D13" s="15">
        <v>0</v>
      </c>
      <c r="E13" s="15">
        <v>0</v>
      </c>
      <c r="F13" s="15">
        <v>234</v>
      </c>
      <c r="G13" s="15">
        <v>73</v>
      </c>
      <c r="H13" s="16">
        <v>0.312</v>
      </c>
      <c r="I13" s="15">
        <v>42</v>
      </c>
      <c r="J13" s="16">
        <v>0.17949999999999999</v>
      </c>
      <c r="K13" s="15">
        <v>1</v>
      </c>
      <c r="L13" s="16">
        <v>4.3E-3</v>
      </c>
      <c r="M13" s="15">
        <v>43</v>
      </c>
      <c r="N13" s="16">
        <v>0.18379999999999999</v>
      </c>
      <c r="O13" s="15">
        <v>0</v>
      </c>
      <c r="P13" s="16">
        <v>0</v>
      </c>
      <c r="Q13" s="15">
        <v>75</v>
      </c>
      <c r="R13" s="20">
        <v>0.32050000000000001</v>
      </c>
    </row>
    <row r="14" spans="1:18" ht="17.5" x14ac:dyDescent="0.35">
      <c r="A14" s="1" t="s">
        <v>38</v>
      </c>
      <c r="B14" s="2">
        <v>909</v>
      </c>
      <c r="C14" s="15">
        <v>752</v>
      </c>
      <c r="D14" s="15">
        <v>0</v>
      </c>
      <c r="E14" s="15">
        <v>0</v>
      </c>
      <c r="F14" s="15">
        <v>752</v>
      </c>
      <c r="G14" s="15">
        <v>161</v>
      </c>
      <c r="H14" s="16">
        <v>0.21410000000000001</v>
      </c>
      <c r="I14" s="15">
        <v>422</v>
      </c>
      <c r="J14" s="16">
        <v>0.56120000000000003</v>
      </c>
      <c r="K14" s="15">
        <v>2</v>
      </c>
      <c r="L14" s="16">
        <v>2.7000000000000001E-3</v>
      </c>
      <c r="M14" s="15">
        <v>21</v>
      </c>
      <c r="N14" s="16">
        <v>2.7900000000000001E-2</v>
      </c>
      <c r="O14" s="15">
        <v>0</v>
      </c>
      <c r="P14" s="16">
        <v>0</v>
      </c>
      <c r="Q14" s="15">
        <v>146</v>
      </c>
      <c r="R14" s="20">
        <v>0.19409999999999999</v>
      </c>
    </row>
    <row r="15" spans="1:18" ht="17.5" x14ac:dyDescent="0.35">
      <c r="A15" s="1" t="s">
        <v>42</v>
      </c>
      <c r="B15" s="2">
        <v>818</v>
      </c>
      <c r="C15" s="15">
        <v>1062</v>
      </c>
      <c r="D15" s="15">
        <v>0</v>
      </c>
      <c r="E15" s="15">
        <v>0</v>
      </c>
      <c r="F15" s="15">
        <v>1062</v>
      </c>
      <c r="G15" s="15">
        <v>158</v>
      </c>
      <c r="H15" s="16">
        <v>0.14879999999999999</v>
      </c>
      <c r="I15" s="15">
        <v>444</v>
      </c>
      <c r="J15" s="16">
        <v>0.41810000000000003</v>
      </c>
      <c r="K15" s="15">
        <v>2</v>
      </c>
      <c r="L15" s="16">
        <v>1.9E-3</v>
      </c>
      <c r="M15" s="15">
        <v>59</v>
      </c>
      <c r="N15" s="16">
        <v>5.5599999999999997E-2</v>
      </c>
      <c r="O15" s="15">
        <v>0</v>
      </c>
      <c r="P15" s="16">
        <v>0</v>
      </c>
      <c r="Q15" s="15">
        <v>399</v>
      </c>
      <c r="R15" s="20">
        <v>0.37569999999999998</v>
      </c>
    </row>
    <row r="16" spans="1:18" ht="17.5" x14ac:dyDescent="0.35">
      <c r="A16" s="1" t="s">
        <v>48</v>
      </c>
      <c r="B16" s="2">
        <v>59</v>
      </c>
      <c r="C16" s="15">
        <v>35</v>
      </c>
      <c r="D16" s="15">
        <v>0</v>
      </c>
      <c r="E16" s="15">
        <v>0</v>
      </c>
      <c r="F16" s="15">
        <v>35</v>
      </c>
      <c r="G16" s="15">
        <v>7</v>
      </c>
      <c r="H16" s="16">
        <v>0.2</v>
      </c>
      <c r="I16" s="15">
        <v>15</v>
      </c>
      <c r="J16" s="16">
        <v>0.42859999999999998</v>
      </c>
      <c r="K16" s="15">
        <v>1</v>
      </c>
      <c r="L16" s="16">
        <v>2.86E-2</v>
      </c>
      <c r="M16" s="15">
        <v>2</v>
      </c>
      <c r="N16" s="16">
        <v>5.7099999999999998E-2</v>
      </c>
      <c r="O16" s="15">
        <v>0</v>
      </c>
      <c r="P16" s="16">
        <v>0</v>
      </c>
      <c r="Q16" s="15">
        <v>10</v>
      </c>
      <c r="R16" s="20">
        <v>0.28570000000000001</v>
      </c>
    </row>
    <row r="17" spans="1:18" ht="17.5" x14ac:dyDescent="0.35">
      <c r="A17" s="1" t="s">
        <v>50</v>
      </c>
      <c r="B17" s="2">
        <v>8907</v>
      </c>
      <c r="C17" s="15">
        <v>10095</v>
      </c>
      <c r="D17" s="15">
        <v>0</v>
      </c>
      <c r="E17" s="15">
        <v>0</v>
      </c>
      <c r="F17" s="15">
        <v>10095</v>
      </c>
      <c r="G17" s="15">
        <v>2016</v>
      </c>
      <c r="H17" s="16">
        <v>0.19969999999999999</v>
      </c>
      <c r="I17" s="15">
        <v>2860</v>
      </c>
      <c r="J17" s="16">
        <v>0.2833</v>
      </c>
      <c r="K17" s="15">
        <v>18</v>
      </c>
      <c r="L17" s="16">
        <v>1.8E-3</v>
      </c>
      <c r="M17" s="15">
        <v>1017</v>
      </c>
      <c r="N17" s="16">
        <v>0.1007</v>
      </c>
      <c r="O17" s="15">
        <v>0</v>
      </c>
      <c r="P17" s="16">
        <v>0</v>
      </c>
      <c r="Q17" s="15">
        <v>4184</v>
      </c>
      <c r="R17" s="20">
        <v>0.41449999999999998</v>
      </c>
    </row>
    <row r="18" spans="1:18" ht="17.5" x14ac:dyDescent="0.35">
      <c r="A18" s="1" t="s">
        <v>51</v>
      </c>
      <c r="B18" s="67">
        <v>1081</v>
      </c>
      <c r="C18" s="68">
        <v>1150</v>
      </c>
      <c r="D18" s="68">
        <v>0</v>
      </c>
      <c r="E18" s="68">
        <v>0</v>
      </c>
      <c r="F18" s="68">
        <v>1150</v>
      </c>
      <c r="G18" s="68">
        <v>103</v>
      </c>
      <c r="H18" s="69">
        <v>8.9599999999999999E-2</v>
      </c>
      <c r="I18" s="68">
        <v>263</v>
      </c>
      <c r="J18" s="69">
        <v>0.22869999999999999</v>
      </c>
      <c r="K18" s="68">
        <v>3</v>
      </c>
      <c r="L18" s="69">
        <v>2.5999999999999999E-3</v>
      </c>
      <c r="M18" s="68">
        <v>202</v>
      </c>
      <c r="N18" s="69">
        <v>0.1757</v>
      </c>
      <c r="O18" s="68">
        <v>0</v>
      </c>
      <c r="P18" s="69">
        <v>0</v>
      </c>
      <c r="Q18" s="68">
        <v>579</v>
      </c>
      <c r="R18" s="70">
        <v>0.50349999999999995</v>
      </c>
    </row>
    <row r="19" spans="1:18" ht="18" thickBot="1" x14ac:dyDescent="0.4">
      <c r="A19" s="1" t="s">
        <v>58</v>
      </c>
      <c r="B19" s="7">
        <v>120</v>
      </c>
      <c r="C19" s="21">
        <v>150</v>
      </c>
      <c r="D19" s="21">
        <v>0</v>
      </c>
      <c r="E19" s="21">
        <v>0</v>
      </c>
      <c r="F19" s="21">
        <v>150</v>
      </c>
      <c r="G19" s="21">
        <v>34</v>
      </c>
      <c r="H19" s="22">
        <v>0.22670000000000001</v>
      </c>
      <c r="I19" s="21">
        <v>69</v>
      </c>
      <c r="J19" s="22">
        <v>0.46</v>
      </c>
      <c r="K19" s="21">
        <v>2</v>
      </c>
      <c r="L19" s="22">
        <v>1.3299999999999999E-2</v>
      </c>
      <c r="M19" s="21">
        <v>9</v>
      </c>
      <c r="N19" s="22">
        <v>0.06</v>
      </c>
      <c r="O19" s="21">
        <v>0</v>
      </c>
      <c r="P19" s="22">
        <v>0</v>
      </c>
      <c r="Q19" s="21">
        <v>36</v>
      </c>
      <c r="R19" s="23">
        <v>0.24</v>
      </c>
    </row>
    <row r="20" spans="1:18" ht="36.5" thickBot="1" x14ac:dyDescent="0.45">
      <c r="A20" s="9" t="s">
        <v>94</v>
      </c>
      <c r="B20" s="10">
        <f t="shared" ref="B20:G20" si="0">SUM(B9:B19)</f>
        <v>15876</v>
      </c>
      <c r="C20" s="11">
        <f t="shared" si="0"/>
        <v>17106</v>
      </c>
      <c r="D20" s="10">
        <f t="shared" si="0"/>
        <v>0</v>
      </c>
      <c r="E20" s="11">
        <f t="shared" si="0"/>
        <v>0</v>
      </c>
      <c r="F20" s="10">
        <f t="shared" si="0"/>
        <v>17106</v>
      </c>
      <c r="G20" s="11">
        <f t="shared" si="0"/>
        <v>3048</v>
      </c>
      <c r="H20" s="12">
        <f>G20/F20</f>
        <v>0.1781830936513504</v>
      </c>
      <c r="I20" s="11">
        <f>SUM(I9:I19)</f>
        <v>4952</v>
      </c>
      <c r="J20" s="12">
        <f>I20/F20</f>
        <v>0.28948906816321757</v>
      </c>
      <c r="K20" s="11">
        <f>SUM(K9:K19)</f>
        <v>33</v>
      </c>
      <c r="L20" s="12">
        <f>K20/F20</f>
        <v>1.929147667485093E-3</v>
      </c>
      <c r="M20" s="11">
        <f>SUM(M9:M19)</f>
        <v>1943</v>
      </c>
      <c r="N20" s="12">
        <f>M20/F20</f>
        <v>0.11358587630071321</v>
      </c>
      <c r="O20" s="11">
        <f>SUM(O9:O19)</f>
        <v>0</v>
      </c>
      <c r="P20" s="12">
        <f>O20/F20</f>
        <v>0</v>
      </c>
      <c r="Q20" s="11">
        <f>SUM(Q9:Q19)</f>
        <v>7130</v>
      </c>
      <c r="R20" s="13">
        <f>Q20/F20</f>
        <v>0.41681281421723371</v>
      </c>
    </row>
    <row r="21" spans="1:18" ht="17.5" customHeight="1" x14ac:dyDescent="0.35">
      <c r="A21" s="99" t="s">
        <v>95</v>
      </c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1"/>
    </row>
    <row r="22" spans="1:18" ht="15.5" x14ac:dyDescent="0.35">
      <c r="A22" s="8"/>
      <c r="B22" s="102" t="s">
        <v>96</v>
      </c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3"/>
    </row>
    <row r="23" spans="1:18" ht="15.5" x14ac:dyDescent="0.35">
      <c r="A23" s="104" t="s">
        <v>97</v>
      </c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2"/>
      <c r="R23" s="103"/>
    </row>
    <row r="24" spans="1:18" ht="16" thickBot="1" x14ac:dyDescent="0.4">
      <c r="A24" s="105" t="s">
        <v>106</v>
      </c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7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3.1796875" customWidth="1"/>
    <col min="18" max="18" width="13.7265625" customWidth="1"/>
  </cols>
  <sheetData>
    <row r="1" spans="1:18" ht="23.5" thickBot="1" x14ac:dyDescent="0.55000000000000004">
      <c r="A1" s="108" t="s">
        <v>60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18" ht="18" thickBot="1" x14ac:dyDescent="0.4">
      <c r="A2" s="92" t="s">
        <v>103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5"/>
    </row>
    <row r="3" spans="1:18" ht="18" thickBot="1" x14ac:dyDescent="0.4">
      <c r="A3" s="29"/>
      <c r="B3" s="110" t="s">
        <v>61</v>
      </c>
      <c r="C3" s="111"/>
      <c r="D3" s="112" t="s">
        <v>86</v>
      </c>
      <c r="E3" s="111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18</v>
      </c>
      <c r="B9" s="4">
        <v>1237</v>
      </c>
      <c r="C9" s="17">
        <v>1222</v>
      </c>
      <c r="D9" s="17">
        <v>0</v>
      </c>
      <c r="E9" s="17">
        <v>0</v>
      </c>
      <c r="F9" s="17">
        <v>1222</v>
      </c>
      <c r="G9" s="17">
        <v>107</v>
      </c>
      <c r="H9" s="18">
        <v>8.7599999999999997E-2</v>
      </c>
      <c r="I9" s="17">
        <v>287</v>
      </c>
      <c r="J9" s="18">
        <v>0.2349</v>
      </c>
      <c r="K9" s="17">
        <v>4</v>
      </c>
      <c r="L9" s="18">
        <v>3.3E-3</v>
      </c>
      <c r="M9" s="17">
        <v>427</v>
      </c>
      <c r="N9" s="18">
        <v>0.34939999999999999</v>
      </c>
      <c r="O9" s="17">
        <v>0</v>
      </c>
      <c r="P9" s="18">
        <v>0</v>
      </c>
      <c r="Q9" s="17">
        <v>397</v>
      </c>
      <c r="R9" s="19">
        <v>0.32490000000000002</v>
      </c>
    </row>
    <row r="10" spans="1:18" ht="17.5" x14ac:dyDescent="0.35">
      <c r="A10" s="1" t="s">
        <v>20</v>
      </c>
      <c r="B10" s="2">
        <v>3918</v>
      </c>
      <c r="C10" s="15">
        <v>4492</v>
      </c>
      <c r="D10" s="15">
        <v>0</v>
      </c>
      <c r="E10" s="15">
        <v>0</v>
      </c>
      <c r="F10" s="15">
        <v>4492</v>
      </c>
      <c r="G10" s="15">
        <v>713</v>
      </c>
      <c r="H10" s="16">
        <v>0.15870000000000001</v>
      </c>
      <c r="I10" s="15">
        <v>1579</v>
      </c>
      <c r="J10" s="16">
        <v>0.35149999999999998</v>
      </c>
      <c r="K10" s="15">
        <v>22</v>
      </c>
      <c r="L10" s="16">
        <v>4.8999999999999998E-3</v>
      </c>
      <c r="M10" s="15">
        <v>557</v>
      </c>
      <c r="N10" s="16">
        <v>0.124</v>
      </c>
      <c r="O10" s="15">
        <v>0</v>
      </c>
      <c r="P10" s="16">
        <v>0</v>
      </c>
      <c r="Q10" s="15">
        <v>1621</v>
      </c>
      <c r="R10" s="20">
        <v>0.3609</v>
      </c>
    </row>
    <row r="11" spans="1:18" ht="17.5" x14ac:dyDescent="0.35">
      <c r="A11" s="1" t="s">
        <v>21</v>
      </c>
      <c r="B11" s="2">
        <v>1146</v>
      </c>
      <c r="C11" s="15">
        <v>1320</v>
      </c>
      <c r="D11" s="15">
        <v>0</v>
      </c>
      <c r="E11" s="15">
        <v>26</v>
      </c>
      <c r="F11" s="15">
        <v>1320</v>
      </c>
      <c r="G11" s="15">
        <v>178</v>
      </c>
      <c r="H11" s="16">
        <v>0.1348</v>
      </c>
      <c r="I11" s="15">
        <v>495</v>
      </c>
      <c r="J11" s="16">
        <v>0.375</v>
      </c>
      <c r="K11" s="15">
        <v>7</v>
      </c>
      <c r="L11" s="16">
        <v>5.3E-3</v>
      </c>
      <c r="M11" s="15">
        <v>89</v>
      </c>
      <c r="N11" s="16">
        <v>6.7400000000000002E-2</v>
      </c>
      <c r="O11" s="15">
        <v>1</v>
      </c>
      <c r="P11" s="16">
        <v>8.0000000000000004E-4</v>
      </c>
      <c r="Q11" s="15">
        <v>550</v>
      </c>
      <c r="R11" s="20">
        <v>0.41670000000000001</v>
      </c>
    </row>
    <row r="12" spans="1:18" ht="17.5" x14ac:dyDescent="0.35">
      <c r="A12" s="1" t="s">
        <v>22</v>
      </c>
      <c r="B12" s="2">
        <v>448</v>
      </c>
      <c r="C12" s="15">
        <v>780</v>
      </c>
      <c r="D12" s="15">
        <v>0</v>
      </c>
      <c r="E12" s="15">
        <v>3</v>
      </c>
      <c r="F12" s="15">
        <v>783</v>
      </c>
      <c r="G12" s="15">
        <v>159</v>
      </c>
      <c r="H12" s="16">
        <v>0.2031</v>
      </c>
      <c r="I12" s="15">
        <v>341</v>
      </c>
      <c r="J12" s="16">
        <v>0.4355</v>
      </c>
      <c r="K12" s="15">
        <v>4</v>
      </c>
      <c r="L12" s="16">
        <v>5.1000000000000004E-3</v>
      </c>
      <c r="M12" s="15">
        <v>103</v>
      </c>
      <c r="N12" s="16">
        <v>0.13150000000000001</v>
      </c>
      <c r="O12" s="15">
        <v>3</v>
      </c>
      <c r="P12" s="16">
        <v>3.8E-3</v>
      </c>
      <c r="Q12" s="15">
        <v>173</v>
      </c>
      <c r="R12" s="20">
        <v>0.22090000000000001</v>
      </c>
    </row>
    <row r="13" spans="1:18" ht="17.5" x14ac:dyDescent="0.35">
      <c r="A13" s="1" t="s">
        <v>28</v>
      </c>
      <c r="B13" s="2">
        <v>2819</v>
      </c>
      <c r="C13" s="15">
        <v>4244</v>
      </c>
      <c r="D13" s="15">
        <v>35</v>
      </c>
      <c r="E13" s="15">
        <v>0</v>
      </c>
      <c r="F13" s="15">
        <v>4244</v>
      </c>
      <c r="G13" s="15">
        <v>371</v>
      </c>
      <c r="H13" s="16">
        <v>8.7400000000000005E-2</v>
      </c>
      <c r="I13" s="15">
        <v>404</v>
      </c>
      <c r="J13" s="16">
        <v>9.5200000000000007E-2</v>
      </c>
      <c r="K13" s="15">
        <v>5</v>
      </c>
      <c r="L13" s="16">
        <v>1.1999999999999999E-3</v>
      </c>
      <c r="M13" s="15">
        <v>214</v>
      </c>
      <c r="N13" s="16">
        <v>5.04E-2</v>
      </c>
      <c r="O13" s="15">
        <v>0</v>
      </c>
      <c r="P13" s="16">
        <v>0</v>
      </c>
      <c r="Q13" s="15">
        <v>3250</v>
      </c>
      <c r="R13" s="20">
        <v>0.76580000000000004</v>
      </c>
    </row>
    <row r="14" spans="1:18" ht="17.5" x14ac:dyDescent="0.35">
      <c r="A14" s="1" t="s">
        <v>29</v>
      </c>
      <c r="B14" s="2">
        <v>1693</v>
      </c>
      <c r="C14" s="15">
        <v>1670</v>
      </c>
      <c r="D14" s="15">
        <v>0</v>
      </c>
      <c r="E14" s="15">
        <v>0</v>
      </c>
      <c r="F14" s="15">
        <v>1671</v>
      </c>
      <c r="G14" s="15">
        <v>405</v>
      </c>
      <c r="H14" s="16">
        <v>0.2424</v>
      </c>
      <c r="I14" s="15">
        <v>629</v>
      </c>
      <c r="J14" s="16">
        <v>0.37640000000000001</v>
      </c>
      <c r="K14" s="15">
        <v>13</v>
      </c>
      <c r="L14" s="16">
        <v>7.7999999999999996E-3</v>
      </c>
      <c r="M14" s="15">
        <v>320</v>
      </c>
      <c r="N14" s="16">
        <v>0.1915</v>
      </c>
      <c r="O14" s="15">
        <v>0</v>
      </c>
      <c r="P14" s="16">
        <v>0</v>
      </c>
      <c r="Q14" s="15">
        <v>304</v>
      </c>
      <c r="R14" s="20">
        <v>0.18190000000000001</v>
      </c>
    </row>
    <row r="15" spans="1:18" ht="17.5" x14ac:dyDescent="0.35">
      <c r="A15" s="1" t="s">
        <v>30</v>
      </c>
      <c r="B15" s="2">
        <v>1787</v>
      </c>
      <c r="C15" s="15">
        <v>1644</v>
      </c>
      <c r="D15" s="15">
        <v>0</v>
      </c>
      <c r="E15" s="15">
        <v>0</v>
      </c>
      <c r="F15" s="15">
        <v>1644</v>
      </c>
      <c r="G15" s="15">
        <v>276</v>
      </c>
      <c r="H15" s="16">
        <v>0.16789999999999999</v>
      </c>
      <c r="I15" s="15">
        <v>441</v>
      </c>
      <c r="J15" s="16">
        <v>0.26819999999999999</v>
      </c>
      <c r="K15" s="15">
        <v>0</v>
      </c>
      <c r="L15" s="16">
        <v>0</v>
      </c>
      <c r="M15" s="15">
        <v>269</v>
      </c>
      <c r="N15" s="16">
        <v>0.1636</v>
      </c>
      <c r="O15" s="15">
        <v>0</v>
      </c>
      <c r="P15" s="16">
        <v>0</v>
      </c>
      <c r="Q15" s="15">
        <v>658</v>
      </c>
      <c r="R15" s="20">
        <v>0.4002</v>
      </c>
    </row>
    <row r="16" spans="1:18" ht="17.5" x14ac:dyDescent="0.35">
      <c r="A16" s="1" t="s">
        <v>35</v>
      </c>
      <c r="B16" s="2">
        <v>920</v>
      </c>
      <c r="C16" s="15">
        <v>702</v>
      </c>
      <c r="D16" s="15">
        <v>0</v>
      </c>
      <c r="E16" s="15">
        <v>0</v>
      </c>
      <c r="F16" s="15">
        <v>702</v>
      </c>
      <c r="G16" s="15">
        <v>92</v>
      </c>
      <c r="H16" s="16">
        <v>0.13109999999999999</v>
      </c>
      <c r="I16" s="15">
        <v>95</v>
      </c>
      <c r="J16" s="16">
        <v>0.1353</v>
      </c>
      <c r="K16" s="15">
        <v>0</v>
      </c>
      <c r="L16" s="16">
        <v>0</v>
      </c>
      <c r="M16" s="15">
        <v>187</v>
      </c>
      <c r="N16" s="16">
        <v>0.26640000000000003</v>
      </c>
      <c r="O16" s="15">
        <v>0</v>
      </c>
      <c r="P16" s="16">
        <v>0</v>
      </c>
      <c r="Q16" s="15">
        <v>328</v>
      </c>
      <c r="R16" s="20">
        <v>0.4672</v>
      </c>
    </row>
    <row r="17" spans="1:18" ht="17.5" x14ac:dyDescent="0.35">
      <c r="A17" s="1" t="s">
        <v>41</v>
      </c>
      <c r="B17" s="2">
        <v>1854</v>
      </c>
      <c r="C17" s="15">
        <v>2019</v>
      </c>
      <c r="D17" s="15">
        <v>0</v>
      </c>
      <c r="E17" s="15">
        <v>0</v>
      </c>
      <c r="F17" s="15">
        <v>2019</v>
      </c>
      <c r="G17" s="15">
        <v>141</v>
      </c>
      <c r="H17" s="16">
        <v>6.9800000000000001E-2</v>
      </c>
      <c r="I17" s="15">
        <v>495</v>
      </c>
      <c r="J17" s="16">
        <v>0.2452</v>
      </c>
      <c r="K17" s="15">
        <v>10</v>
      </c>
      <c r="L17" s="16">
        <v>5.0000000000000001E-3</v>
      </c>
      <c r="M17" s="15">
        <v>582</v>
      </c>
      <c r="N17" s="16">
        <v>0.2883</v>
      </c>
      <c r="O17" s="15">
        <v>0</v>
      </c>
      <c r="P17" s="16">
        <v>0</v>
      </c>
      <c r="Q17" s="15">
        <v>791</v>
      </c>
      <c r="R17" s="20">
        <v>0.39179999999999998</v>
      </c>
    </row>
    <row r="18" spans="1:18" ht="18" thickBot="1" x14ac:dyDescent="0.4">
      <c r="A18" s="1" t="s">
        <v>56</v>
      </c>
      <c r="B18" s="7">
        <v>1829</v>
      </c>
      <c r="C18" s="21">
        <v>2055</v>
      </c>
      <c r="D18" s="21">
        <v>0</v>
      </c>
      <c r="E18" s="21">
        <v>0</v>
      </c>
      <c r="F18" s="21">
        <v>2055</v>
      </c>
      <c r="G18" s="21">
        <v>124</v>
      </c>
      <c r="H18" s="22">
        <v>6.0299999999999999E-2</v>
      </c>
      <c r="I18" s="21">
        <v>310</v>
      </c>
      <c r="J18" s="22">
        <v>0.15090000000000001</v>
      </c>
      <c r="K18" s="21">
        <v>0</v>
      </c>
      <c r="L18" s="22">
        <v>0</v>
      </c>
      <c r="M18" s="21">
        <v>46</v>
      </c>
      <c r="N18" s="22">
        <v>2.24E-2</v>
      </c>
      <c r="O18" s="21">
        <v>0</v>
      </c>
      <c r="P18" s="22">
        <v>0</v>
      </c>
      <c r="Q18" s="21">
        <v>1575</v>
      </c>
      <c r="R18" s="23">
        <v>0.76639999999999997</v>
      </c>
    </row>
    <row r="19" spans="1:18" ht="36.5" thickBot="1" x14ac:dyDescent="0.45">
      <c r="A19" s="9" t="s">
        <v>94</v>
      </c>
      <c r="B19" s="10">
        <f t="shared" ref="B19:G19" si="0">SUM(B9:B18)</f>
        <v>17651</v>
      </c>
      <c r="C19" s="11">
        <f t="shared" si="0"/>
        <v>20148</v>
      </c>
      <c r="D19" s="11">
        <f t="shared" si="0"/>
        <v>35</v>
      </c>
      <c r="E19" s="10">
        <f t="shared" si="0"/>
        <v>29</v>
      </c>
      <c r="F19" s="11">
        <f t="shared" si="0"/>
        <v>20152</v>
      </c>
      <c r="G19" s="10">
        <f t="shared" si="0"/>
        <v>2566</v>
      </c>
      <c r="H19" s="13">
        <f>G19/F19</f>
        <v>0.12733227471218739</v>
      </c>
      <c r="I19" s="10">
        <f>SUM(I9:I18)</f>
        <v>5076</v>
      </c>
      <c r="J19" s="13">
        <f>I19/F19</f>
        <v>0.25188566891623659</v>
      </c>
      <c r="K19" s="10">
        <f>SUM(K9:K18)</f>
        <v>65</v>
      </c>
      <c r="L19" s="13">
        <f>K19/F19</f>
        <v>3.2254863040889242E-3</v>
      </c>
      <c r="M19" s="10">
        <f>SUM(M9:M18)</f>
        <v>2794</v>
      </c>
      <c r="N19" s="13">
        <f>M19/F19</f>
        <v>0.13864628820960698</v>
      </c>
      <c r="O19" s="10">
        <f>SUM(O9:O18)</f>
        <v>4</v>
      </c>
      <c r="P19" s="13">
        <f>O19/F19</f>
        <v>1.9849146486701071E-4</v>
      </c>
      <c r="Q19" s="11">
        <f>SUM(Q9:Q18)</f>
        <v>9647</v>
      </c>
      <c r="R19" s="14">
        <f>Q19/F19</f>
        <v>0.47871179039301309</v>
      </c>
    </row>
    <row r="20" spans="1:18" ht="17.5" customHeight="1" x14ac:dyDescent="0.35">
      <c r="A20" s="99" t="s">
        <v>95</v>
      </c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1"/>
    </row>
    <row r="21" spans="1:18" ht="15.5" x14ac:dyDescent="0.35">
      <c r="A21" s="8"/>
      <c r="B21" s="102" t="s">
        <v>96</v>
      </c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3"/>
    </row>
    <row r="22" spans="1:18" ht="15.5" x14ac:dyDescent="0.35">
      <c r="A22" s="104" t="s">
        <v>97</v>
      </c>
      <c r="B22" s="102"/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3"/>
    </row>
    <row r="23" spans="1:18" ht="16" thickBot="1" x14ac:dyDescent="0.4">
      <c r="A23" s="105" t="s">
        <v>106</v>
      </c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7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4.1796875" customWidth="1"/>
    <col min="18" max="18" width="13.1796875" customWidth="1"/>
  </cols>
  <sheetData>
    <row r="1" spans="1:18" ht="23.5" thickBot="1" x14ac:dyDescent="0.55000000000000004">
      <c r="A1" s="108" t="s">
        <v>60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18" ht="18" thickBot="1" x14ac:dyDescent="0.4">
      <c r="A2" s="92" t="s">
        <v>104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5"/>
    </row>
    <row r="3" spans="1:18" ht="18" thickBot="1" x14ac:dyDescent="0.4">
      <c r="A3" s="29"/>
      <c r="B3" s="110" t="s">
        <v>61</v>
      </c>
      <c r="C3" s="111"/>
      <c r="D3" s="112" t="s">
        <v>86</v>
      </c>
      <c r="E3" s="111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6</v>
      </c>
      <c r="B9" s="4">
        <v>86</v>
      </c>
      <c r="C9" s="17">
        <v>78</v>
      </c>
      <c r="D9" s="17">
        <v>0</v>
      </c>
      <c r="E9" s="17">
        <v>0</v>
      </c>
      <c r="F9" s="17">
        <v>78</v>
      </c>
      <c r="G9" s="17">
        <v>12</v>
      </c>
      <c r="H9" s="18">
        <v>0.15379999999999999</v>
      </c>
      <c r="I9" s="17">
        <v>15</v>
      </c>
      <c r="J9" s="18">
        <v>0.1923</v>
      </c>
      <c r="K9" s="17">
        <v>0</v>
      </c>
      <c r="L9" s="18">
        <v>0</v>
      </c>
      <c r="M9" s="17">
        <v>39</v>
      </c>
      <c r="N9" s="18">
        <v>0.5</v>
      </c>
      <c r="O9" s="17">
        <v>0</v>
      </c>
      <c r="P9" s="18">
        <v>0</v>
      </c>
      <c r="Q9" s="17">
        <v>12</v>
      </c>
      <c r="R9" s="19">
        <v>0.15379999999999999</v>
      </c>
    </row>
    <row r="10" spans="1:18" ht="17.5" x14ac:dyDescent="0.35">
      <c r="A10" s="1" t="s">
        <v>9</v>
      </c>
      <c r="B10" s="2">
        <v>838</v>
      </c>
      <c r="C10" s="15">
        <v>1669</v>
      </c>
      <c r="D10" s="15">
        <v>0</v>
      </c>
      <c r="E10" s="15">
        <v>0</v>
      </c>
      <c r="F10" s="15">
        <v>1668</v>
      </c>
      <c r="G10" s="15">
        <v>249</v>
      </c>
      <c r="H10" s="16">
        <v>0.14929999999999999</v>
      </c>
      <c r="I10" s="15">
        <v>484</v>
      </c>
      <c r="J10" s="16">
        <v>0.29020000000000001</v>
      </c>
      <c r="K10" s="15">
        <v>3</v>
      </c>
      <c r="L10" s="16">
        <v>1.8E-3</v>
      </c>
      <c r="M10" s="15">
        <v>151</v>
      </c>
      <c r="N10" s="16">
        <v>9.0499999999999997E-2</v>
      </c>
      <c r="O10" s="15">
        <v>0</v>
      </c>
      <c r="P10" s="16">
        <v>0</v>
      </c>
      <c r="Q10" s="15">
        <v>781</v>
      </c>
      <c r="R10" s="20">
        <v>0.46820000000000001</v>
      </c>
    </row>
    <row r="11" spans="1:18" ht="17.5" x14ac:dyDescent="0.35">
      <c r="A11" s="1" t="s">
        <v>10</v>
      </c>
      <c r="B11" s="2">
        <v>16227</v>
      </c>
      <c r="C11" s="15">
        <v>26941</v>
      </c>
      <c r="D11" s="15">
        <v>4</v>
      </c>
      <c r="E11" s="15">
        <v>5</v>
      </c>
      <c r="F11" s="15">
        <v>26941</v>
      </c>
      <c r="G11" s="15">
        <v>1620</v>
      </c>
      <c r="H11" s="16">
        <v>6.0100000000000001E-2</v>
      </c>
      <c r="I11" s="15">
        <v>1837</v>
      </c>
      <c r="J11" s="16">
        <v>6.8199999999999997E-2</v>
      </c>
      <c r="K11" s="15">
        <v>13</v>
      </c>
      <c r="L11" s="16">
        <v>5.0000000000000001E-4</v>
      </c>
      <c r="M11" s="15">
        <v>1030</v>
      </c>
      <c r="N11" s="16">
        <v>3.8199999999999998E-2</v>
      </c>
      <c r="O11" s="15">
        <v>0</v>
      </c>
      <c r="P11" s="16">
        <v>0</v>
      </c>
      <c r="Q11" s="15">
        <v>22441</v>
      </c>
      <c r="R11" s="20">
        <v>0.83299999999999996</v>
      </c>
    </row>
    <row r="12" spans="1:18" ht="17.5" x14ac:dyDescent="0.35">
      <c r="A12" s="1" t="s">
        <v>17</v>
      </c>
      <c r="B12" s="2">
        <v>267</v>
      </c>
      <c r="C12" s="15">
        <v>310</v>
      </c>
      <c r="D12" s="15">
        <v>0</v>
      </c>
      <c r="E12" s="15">
        <v>0</v>
      </c>
      <c r="F12" s="15">
        <v>310</v>
      </c>
      <c r="G12" s="15">
        <v>42</v>
      </c>
      <c r="H12" s="16">
        <v>0.13550000000000001</v>
      </c>
      <c r="I12" s="15">
        <v>38</v>
      </c>
      <c r="J12" s="16">
        <v>0.1226</v>
      </c>
      <c r="K12" s="15">
        <v>3</v>
      </c>
      <c r="L12" s="16">
        <v>9.7000000000000003E-3</v>
      </c>
      <c r="M12" s="15">
        <v>46</v>
      </c>
      <c r="N12" s="16">
        <v>0.1484</v>
      </c>
      <c r="O12" s="15">
        <v>0</v>
      </c>
      <c r="P12" s="16">
        <v>0</v>
      </c>
      <c r="Q12" s="15">
        <v>181</v>
      </c>
      <c r="R12" s="20">
        <v>0.58389999999999997</v>
      </c>
    </row>
    <row r="13" spans="1:18" ht="17.5" x14ac:dyDescent="0.35">
      <c r="A13" s="1" t="s">
        <v>19</v>
      </c>
      <c r="B13" s="2">
        <v>278</v>
      </c>
      <c r="C13" s="15">
        <v>270</v>
      </c>
      <c r="D13" s="15">
        <v>0</v>
      </c>
      <c r="E13" s="15">
        <v>0</v>
      </c>
      <c r="F13" s="15">
        <v>270</v>
      </c>
      <c r="G13" s="15">
        <v>47</v>
      </c>
      <c r="H13" s="16">
        <v>0.1741</v>
      </c>
      <c r="I13" s="15">
        <v>88</v>
      </c>
      <c r="J13" s="16">
        <v>0.32590000000000002</v>
      </c>
      <c r="K13" s="15">
        <v>3</v>
      </c>
      <c r="L13" s="16">
        <v>1.11E-2</v>
      </c>
      <c r="M13" s="15">
        <v>58</v>
      </c>
      <c r="N13" s="16">
        <v>0.21479999999999999</v>
      </c>
      <c r="O13" s="15">
        <v>0</v>
      </c>
      <c r="P13" s="16">
        <v>0</v>
      </c>
      <c r="Q13" s="15">
        <v>74</v>
      </c>
      <c r="R13" s="20">
        <v>0.27410000000000001</v>
      </c>
    </row>
    <row r="14" spans="1:18" ht="17.5" x14ac:dyDescent="0.35">
      <c r="A14" s="1" t="s">
        <v>39</v>
      </c>
      <c r="B14" s="2">
        <v>3</v>
      </c>
      <c r="C14" s="15">
        <v>404</v>
      </c>
      <c r="D14" s="15">
        <v>0</v>
      </c>
      <c r="E14" s="15">
        <v>0</v>
      </c>
      <c r="F14" s="15">
        <v>404</v>
      </c>
      <c r="G14" s="15">
        <v>116</v>
      </c>
      <c r="H14" s="16">
        <v>0.28710000000000002</v>
      </c>
      <c r="I14" s="15">
        <v>73</v>
      </c>
      <c r="J14" s="16">
        <v>0.1807</v>
      </c>
      <c r="K14" s="15">
        <v>5</v>
      </c>
      <c r="L14" s="16">
        <v>1.24E-2</v>
      </c>
      <c r="M14" s="15">
        <v>94</v>
      </c>
      <c r="N14" s="16">
        <v>0.23269999999999999</v>
      </c>
      <c r="O14" s="15">
        <v>0</v>
      </c>
      <c r="P14" s="16">
        <v>0</v>
      </c>
      <c r="Q14" s="15">
        <v>116</v>
      </c>
      <c r="R14" s="20">
        <v>0.28710000000000002</v>
      </c>
    </row>
    <row r="15" spans="1:18" ht="17.5" x14ac:dyDescent="0.35">
      <c r="A15" s="1" t="s">
        <v>43</v>
      </c>
      <c r="B15" s="2">
        <v>1618</v>
      </c>
      <c r="C15" s="15">
        <v>1101</v>
      </c>
      <c r="D15" s="15">
        <v>0</v>
      </c>
      <c r="E15" s="15">
        <v>0</v>
      </c>
      <c r="F15" s="15">
        <v>1101</v>
      </c>
      <c r="G15" s="15">
        <v>194</v>
      </c>
      <c r="H15" s="16">
        <v>0.1762</v>
      </c>
      <c r="I15" s="15">
        <v>251</v>
      </c>
      <c r="J15" s="16">
        <v>0.22800000000000001</v>
      </c>
      <c r="K15" s="15">
        <v>3</v>
      </c>
      <c r="L15" s="16">
        <v>2.7000000000000001E-3</v>
      </c>
      <c r="M15" s="15">
        <v>124</v>
      </c>
      <c r="N15" s="16">
        <v>0.11260000000000001</v>
      </c>
      <c r="O15" s="15">
        <v>0</v>
      </c>
      <c r="P15" s="16">
        <v>0</v>
      </c>
      <c r="Q15" s="15">
        <v>529</v>
      </c>
      <c r="R15" s="20">
        <v>0.48049999999999998</v>
      </c>
    </row>
    <row r="16" spans="1:18" ht="18" thickBot="1" x14ac:dyDescent="0.4">
      <c r="A16" s="1" t="s">
        <v>55</v>
      </c>
      <c r="B16" s="2">
        <v>3322</v>
      </c>
      <c r="C16" s="15">
        <v>4178</v>
      </c>
      <c r="D16" s="15">
        <v>0</v>
      </c>
      <c r="E16" s="15">
        <v>1</v>
      </c>
      <c r="F16" s="15">
        <v>4179</v>
      </c>
      <c r="G16" s="15">
        <v>1013</v>
      </c>
      <c r="H16" s="16">
        <v>0.2424</v>
      </c>
      <c r="I16" s="15">
        <v>747</v>
      </c>
      <c r="J16" s="16">
        <v>0.17879999999999999</v>
      </c>
      <c r="K16" s="15">
        <v>18</v>
      </c>
      <c r="L16" s="16">
        <v>4.3E-3</v>
      </c>
      <c r="M16" s="15">
        <v>1537</v>
      </c>
      <c r="N16" s="16">
        <v>0.36780000000000002</v>
      </c>
      <c r="O16" s="15">
        <v>1</v>
      </c>
      <c r="P16" s="16">
        <v>2.0000000000000001E-4</v>
      </c>
      <c r="Q16" s="15">
        <v>863</v>
      </c>
      <c r="R16" s="20">
        <v>0.20649999999999999</v>
      </c>
    </row>
    <row r="17" spans="1:18" ht="36.5" thickBot="1" x14ac:dyDescent="0.45">
      <c r="A17" s="9" t="s">
        <v>94</v>
      </c>
      <c r="B17" s="10">
        <f t="shared" ref="B17:G17" si="0">SUM(B9:B16)</f>
        <v>22639</v>
      </c>
      <c r="C17" s="11">
        <f t="shared" si="0"/>
        <v>34951</v>
      </c>
      <c r="D17" s="10">
        <f t="shared" si="0"/>
        <v>4</v>
      </c>
      <c r="E17" s="11">
        <f t="shared" si="0"/>
        <v>6</v>
      </c>
      <c r="F17" s="10">
        <f t="shared" si="0"/>
        <v>34951</v>
      </c>
      <c r="G17" s="11">
        <f t="shared" si="0"/>
        <v>3293</v>
      </c>
      <c r="H17" s="12">
        <f>G17/F17</f>
        <v>9.4217618952247437E-2</v>
      </c>
      <c r="I17" s="11">
        <f>SUM(I9:I16)</f>
        <v>3533</v>
      </c>
      <c r="J17" s="12">
        <f>I17/F17</f>
        <v>0.10108437526823266</v>
      </c>
      <c r="K17" s="11">
        <f>SUM(K9:K16)</f>
        <v>48</v>
      </c>
      <c r="L17" s="12">
        <f>K17/F17</f>
        <v>1.3733512631970474E-3</v>
      </c>
      <c r="M17" s="11">
        <f>SUM(M9:M16)</f>
        <v>3079</v>
      </c>
      <c r="N17" s="12">
        <f>M17/F17</f>
        <v>8.809476123716059E-2</v>
      </c>
      <c r="O17" s="11">
        <f>SUM(O9:O16)</f>
        <v>1</v>
      </c>
      <c r="P17" s="12">
        <f>O17/F17</f>
        <v>2.8611484649938486E-5</v>
      </c>
      <c r="Q17" s="11">
        <f>SUM(Q9:Q16)</f>
        <v>24997</v>
      </c>
      <c r="R17" s="13">
        <f>Q17/F17</f>
        <v>0.71520128179451237</v>
      </c>
    </row>
    <row r="18" spans="1:18" ht="17.5" customHeight="1" x14ac:dyDescent="0.35">
      <c r="A18" s="99" t="s">
        <v>95</v>
      </c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1"/>
    </row>
    <row r="19" spans="1:18" ht="15.5" x14ac:dyDescent="0.35">
      <c r="A19" s="8"/>
      <c r="B19" s="102" t="s">
        <v>96</v>
      </c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3"/>
    </row>
    <row r="20" spans="1:18" ht="15.5" x14ac:dyDescent="0.35">
      <c r="A20" s="104" t="s">
        <v>97</v>
      </c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3"/>
    </row>
    <row r="21" spans="1:18" ht="16" thickBot="1" x14ac:dyDescent="0.4">
      <c r="A21" s="105" t="s">
        <v>106</v>
      </c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7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F5D3F8E-551C-40DB-B5EA-E3C3A7EE4A9A}"/>
</file>

<file path=customXml/itemProps2.xml><?xml version="1.0" encoding="utf-8"?>
<ds:datastoreItem xmlns:ds="http://schemas.openxmlformats.org/officeDocument/2006/customXml" ds:itemID="{0B42CAEF-D490-42A3-9677-59ED7CE45180}"/>
</file>

<file path=customXml/itemProps3.xml><?xml version="1.0" encoding="utf-8"?>
<ds:datastoreItem xmlns:ds="http://schemas.openxmlformats.org/officeDocument/2006/customXml" ds:itemID="{45FA9610-D1ED-498B-BA2B-5A8974A8E5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2024-03-28T15:51:25Z</dcterms:modified>
</cp:coreProperties>
</file>