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S:\OUI\DPM\Appeals Webpage\5130L\CY 2024\"/>
    </mc:Choice>
  </mc:AlternateContent>
  <xr:revisionPtr revIDLastSave="0" documentId="13_ncr:1_{8C9848DE-27A6-4A44-8F3B-A63EE39574FE}" xr6:coauthVersionLast="47" xr6:coauthVersionMax="47" xr10:uidLastSave="{00000000-0000-0000-0000-000000000000}"/>
  <bookViews>
    <workbookView xWindow="-16830" yWindow="-16335" windowWidth="29040" windowHeight="15720" xr2:uid="{00000000-000D-0000-FFFF-FFFF00000000}"/>
  </bookViews>
  <sheets>
    <sheet name="US Totals" sheetId="18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61" i="18" l="1"/>
  <c r="M60" i="18"/>
  <c r="M59" i="18"/>
  <c r="M58" i="18"/>
  <c r="M57" i="18"/>
  <c r="M56" i="18"/>
  <c r="M55" i="18"/>
  <c r="M54" i="18"/>
  <c r="M53" i="18"/>
  <c r="M52" i="18"/>
  <c r="M51" i="18"/>
  <c r="M50" i="18"/>
  <c r="M49" i="18"/>
  <c r="M48" i="18"/>
  <c r="M47" i="18"/>
  <c r="M46" i="18"/>
  <c r="M45" i="18"/>
  <c r="M44" i="18"/>
  <c r="M43" i="18"/>
  <c r="M42" i="18"/>
  <c r="M41" i="18"/>
  <c r="M40" i="18"/>
  <c r="M39" i="18"/>
  <c r="M38" i="18"/>
  <c r="M37" i="18"/>
  <c r="M36" i="18"/>
  <c r="M35" i="18"/>
  <c r="M34" i="18"/>
  <c r="M33" i="18"/>
  <c r="M32" i="18"/>
  <c r="M31" i="18"/>
  <c r="M30" i="18"/>
  <c r="M29" i="18"/>
  <c r="M28" i="18"/>
  <c r="M27" i="18"/>
  <c r="M26" i="18"/>
  <c r="M25" i="18"/>
  <c r="M24" i="18"/>
  <c r="M23" i="18"/>
  <c r="M22" i="18"/>
  <c r="M21" i="18"/>
  <c r="M20" i="18"/>
  <c r="M19" i="18"/>
  <c r="M18" i="18"/>
  <c r="M17" i="18"/>
  <c r="M16" i="18"/>
  <c r="M15" i="18"/>
  <c r="M14" i="18"/>
  <c r="M13" i="18"/>
  <c r="M12" i="18"/>
  <c r="M11" i="18"/>
  <c r="M10" i="18"/>
  <c r="S61" i="18"/>
  <c r="S60" i="18"/>
  <c r="S59" i="18"/>
  <c r="S58" i="18"/>
  <c r="S57" i="18"/>
  <c r="S56" i="18"/>
  <c r="S55" i="18"/>
  <c r="S54" i="18"/>
  <c r="S53" i="18"/>
  <c r="S52" i="18"/>
  <c r="S51" i="18"/>
  <c r="S50" i="18"/>
  <c r="S49" i="18"/>
  <c r="S48" i="18"/>
  <c r="S47" i="18"/>
  <c r="S46" i="18"/>
  <c r="S45" i="18"/>
  <c r="S44" i="18"/>
  <c r="S43" i="18"/>
  <c r="S42" i="18"/>
  <c r="S41" i="18"/>
  <c r="S40" i="18"/>
  <c r="S39" i="18"/>
  <c r="S38" i="18"/>
  <c r="S37" i="18"/>
  <c r="S36" i="18"/>
  <c r="S35" i="18"/>
  <c r="S34" i="18"/>
  <c r="S33" i="18"/>
  <c r="S32" i="18"/>
  <c r="S31" i="18"/>
  <c r="S30" i="18"/>
  <c r="S29" i="18"/>
  <c r="S28" i="18"/>
  <c r="S27" i="18"/>
  <c r="S26" i="18"/>
  <c r="S25" i="18"/>
  <c r="S24" i="18"/>
  <c r="S23" i="18"/>
  <c r="S22" i="18"/>
  <c r="S21" i="18"/>
  <c r="S20" i="18"/>
  <c r="S19" i="18"/>
  <c r="S18" i="18"/>
  <c r="S17" i="18"/>
  <c r="S16" i="18"/>
  <c r="S15" i="18"/>
  <c r="S14" i="18"/>
  <c r="S13" i="18"/>
  <c r="S12" i="18"/>
  <c r="S11" i="18"/>
  <c r="S10" i="18"/>
  <c r="Q61" i="18"/>
  <c r="Q60" i="18"/>
  <c r="Q59" i="18"/>
  <c r="Q58" i="18"/>
  <c r="Q57" i="18"/>
  <c r="Q56" i="18"/>
  <c r="Q55" i="18"/>
  <c r="Q54" i="18"/>
  <c r="Q53" i="18"/>
  <c r="Q52" i="18"/>
  <c r="Q51" i="18"/>
  <c r="Q50" i="18"/>
  <c r="Q49" i="18"/>
  <c r="Q48" i="18"/>
  <c r="Q47" i="18"/>
  <c r="Q46" i="18"/>
  <c r="Q45" i="18"/>
  <c r="Q44" i="18"/>
  <c r="Q43" i="18"/>
  <c r="Q42" i="18"/>
  <c r="Q41" i="18"/>
  <c r="Q40" i="18"/>
  <c r="Q39" i="18"/>
  <c r="Q38" i="18"/>
  <c r="Q37" i="18"/>
  <c r="Q36" i="18"/>
  <c r="Q35" i="18"/>
  <c r="Q34" i="18"/>
  <c r="Q33" i="18"/>
  <c r="Q32" i="18"/>
  <c r="Q31" i="18"/>
  <c r="Q30" i="18"/>
  <c r="Q29" i="18"/>
  <c r="Q28" i="18"/>
  <c r="Q27" i="18"/>
  <c r="Q26" i="18"/>
  <c r="Q25" i="18"/>
  <c r="Q24" i="18"/>
  <c r="Q23" i="18"/>
  <c r="Q22" i="18"/>
  <c r="Q21" i="18"/>
  <c r="Q20" i="18"/>
  <c r="Q19" i="18"/>
  <c r="Q18" i="18"/>
  <c r="Q17" i="18"/>
  <c r="Q16" i="18"/>
  <c r="Q15" i="18"/>
  <c r="Q14" i="18"/>
  <c r="Q13" i="18"/>
  <c r="Q12" i="18"/>
  <c r="Q11" i="18"/>
  <c r="Q10" i="18"/>
  <c r="O61" i="18"/>
  <c r="O60" i="18"/>
  <c r="O59" i="18"/>
  <c r="O58" i="18"/>
  <c r="O57" i="18"/>
  <c r="O56" i="18"/>
  <c r="O55" i="18"/>
  <c r="O54" i="18"/>
  <c r="O53" i="18"/>
  <c r="O52" i="18"/>
  <c r="O51" i="18"/>
  <c r="O50" i="18"/>
  <c r="O49" i="18"/>
  <c r="O48" i="18"/>
  <c r="O47" i="18"/>
  <c r="O46" i="18"/>
  <c r="O45" i="18"/>
  <c r="O44" i="18"/>
  <c r="O43" i="18"/>
  <c r="O42" i="18"/>
  <c r="O41" i="18"/>
  <c r="O40" i="18"/>
  <c r="O39" i="18"/>
  <c r="O38" i="18"/>
  <c r="O37" i="18"/>
  <c r="O36" i="18"/>
  <c r="O35" i="18"/>
  <c r="O34" i="18"/>
  <c r="O33" i="18"/>
  <c r="O32" i="18"/>
  <c r="O31" i="18"/>
  <c r="O30" i="18"/>
  <c r="O29" i="18"/>
  <c r="O28" i="18"/>
  <c r="O27" i="18"/>
  <c r="O26" i="18"/>
  <c r="O25" i="18"/>
  <c r="O24" i="18"/>
  <c r="O23" i="18"/>
  <c r="O22" i="18"/>
  <c r="O21" i="18"/>
  <c r="O20" i="18"/>
  <c r="O19" i="18"/>
  <c r="O18" i="18"/>
  <c r="O17" i="18"/>
  <c r="O16" i="18"/>
  <c r="O15" i="18"/>
  <c r="O14" i="18"/>
  <c r="O13" i="18"/>
  <c r="O12" i="18"/>
  <c r="O11" i="18"/>
  <c r="O10" i="18"/>
  <c r="K61" i="18"/>
  <c r="K60" i="18"/>
  <c r="K59" i="18"/>
  <c r="K58" i="18"/>
  <c r="K57" i="18"/>
  <c r="K56" i="18"/>
  <c r="K55" i="18"/>
  <c r="K54" i="18"/>
  <c r="K53" i="18"/>
  <c r="K52" i="18"/>
  <c r="K51" i="18"/>
  <c r="K50" i="18"/>
  <c r="K49" i="18"/>
  <c r="K48" i="18"/>
  <c r="K47" i="18"/>
  <c r="K46" i="18"/>
  <c r="K45" i="18"/>
  <c r="K44" i="18"/>
  <c r="K43" i="18"/>
  <c r="K42" i="18"/>
  <c r="K41" i="18"/>
  <c r="K40" i="18"/>
  <c r="K39" i="18"/>
  <c r="K38" i="18"/>
  <c r="K37" i="18"/>
  <c r="K36" i="18"/>
  <c r="K35" i="18"/>
  <c r="K34" i="18"/>
  <c r="K33" i="18"/>
  <c r="K32" i="18"/>
  <c r="K31" i="18"/>
  <c r="K30" i="18"/>
  <c r="K29" i="18"/>
  <c r="K28" i="18"/>
  <c r="K27" i="18"/>
  <c r="K26" i="18"/>
  <c r="K25" i="18"/>
  <c r="K24" i="18"/>
  <c r="K23" i="18"/>
  <c r="K22" i="18"/>
  <c r="K21" i="18"/>
  <c r="K20" i="18"/>
  <c r="K19" i="18"/>
  <c r="K18" i="18"/>
  <c r="K17" i="18"/>
  <c r="K16" i="18"/>
  <c r="K15" i="18"/>
  <c r="K14" i="18"/>
  <c r="K13" i="18"/>
  <c r="K12" i="18"/>
  <c r="K11" i="18"/>
  <c r="K10" i="18"/>
  <c r="I61" i="18"/>
  <c r="I60" i="18"/>
  <c r="I59" i="18"/>
  <c r="I58" i="18"/>
  <c r="I57" i="18"/>
  <c r="I56" i="18"/>
  <c r="I55" i="18"/>
  <c r="I54" i="18"/>
  <c r="I53" i="18"/>
  <c r="I52" i="18"/>
  <c r="I51" i="18"/>
  <c r="I50" i="18"/>
  <c r="I49" i="18"/>
  <c r="I48" i="18"/>
  <c r="I47" i="18"/>
  <c r="I46" i="18"/>
  <c r="I45" i="18"/>
  <c r="I44" i="18"/>
  <c r="I43" i="18"/>
  <c r="I42" i="18"/>
  <c r="I41" i="18"/>
  <c r="I40" i="18"/>
  <c r="I39" i="18"/>
  <c r="I38" i="18"/>
  <c r="I37" i="18"/>
  <c r="I36" i="18"/>
  <c r="I35" i="18"/>
  <c r="I34" i="18"/>
  <c r="I33" i="18"/>
  <c r="I32" i="18"/>
  <c r="I31" i="18"/>
  <c r="I30" i="18"/>
  <c r="I29" i="18"/>
  <c r="I28" i="18"/>
  <c r="I27" i="18"/>
  <c r="I26" i="18"/>
  <c r="I25" i="18"/>
  <c r="I24" i="18"/>
  <c r="I23" i="18"/>
  <c r="I22" i="18"/>
  <c r="I21" i="18"/>
  <c r="I20" i="18"/>
  <c r="I19" i="18"/>
  <c r="I18" i="18"/>
  <c r="I17" i="18"/>
  <c r="I16" i="18"/>
  <c r="I15" i="18"/>
  <c r="I14" i="18"/>
  <c r="I13" i="18"/>
  <c r="I12" i="18"/>
  <c r="I11" i="18"/>
  <c r="I10" i="18"/>
  <c r="Q9" i="18"/>
  <c r="M9" i="18"/>
  <c r="I9" i="18"/>
  <c r="K9" i="18"/>
  <c r="O9" i="18"/>
  <c r="S9" i="18"/>
  <c r="R62" i="18"/>
  <c r="P62" i="18"/>
  <c r="N62" i="18"/>
  <c r="L62" i="18"/>
  <c r="J62" i="18"/>
  <c r="H62" i="18"/>
  <c r="G62" i="18"/>
  <c r="F62" i="18"/>
  <c r="E62" i="18"/>
  <c r="D62" i="18"/>
  <c r="C62" i="18"/>
  <c r="K62" i="18" l="1"/>
  <c r="O62" i="18"/>
  <c r="M62" i="18"/>
  <c r="I62" i="18"/>
  <c r="Q62" i="18"/>
  <c r="S62" i="18"/>
  <c r="B20" i="5" l="1"/>
  <c r="C20" i="5"/>
  <c r="D20" i="5"/>
  <c r="E20" i="5"/>
  <c r="F20" i="5"/>
  <c r="G20" i="5"/>
  <c r="I20" i="5"/>
  <c r="K20" i="5"/>
  <c r="M20" i="5"/>
  <c r="O20" i="5"/>
  <c r="Q20" i="5"/>
  <c r="N20" i="5" l="1"/>
  <c r="R20" i="5"/>
  <c r="J20" i="5"/>
  <c r="L20" i="5"/>
  <c r="P20" i="5"/>
  <c r="H20" i="5"/>
  <c r="B19" i="6"/>
  <c r="C19" i="6"/>
  <c r="D19" i="6"/>
  <c r="E19" i="6"/>
  <c r="F19" i="6"/>
  <c r="G19" i="6"/>
  <c r="I19" i="6"/>
  <c r="K19" i="6"/>
  <c r="M19" i="6"/>
  <c r="O19" i="6"/>
  <c r="Q19" i="6"/>
  <c r="R19" i="6" l="1"/>
  <c r="J19" i="6"/>
  <c r="H19" i="6"/>
  <c r="L19" i="6"/>
  <c r="P19" i="6"/>
  <c r="N19" i="6"/>
  <c r="D19" i="2"/>
  <c r="Q19" i="2"/>
  <c r="O19" i="2"/>
  <c r="M19" i="2"/>
  <c r="K19" i="2"/>
  <c r="I19" i="2"/>
  <c r="G19" i="2"/>
  <c r="F19" i="2"/>
  <c r="E19" i="2"/>
  <c r="C19" i="2"/>
  <c r="B19" i="2"/>
  <c r="R19" i="2" l="1"/>
  <c r="N19" i="2"/>
  <c r="J19" i="2"/>
  <c r="L19" i="2"/>
  <c r="H19" i="2"/>
  <c r="P19" i="2"/>
  <c r="Q17" i="7" l="1"/>
  <c r="O17" i="7"/>
  <c r="M17" i="7"/>
  <c r="K17" i="7"/>
  <c r="I17" i="7"/>
  <c r="G17" i="7"/>
  <c r="F17" i="7"/>
  <c r="E17" i="7"/>
  <c r="D17" i="7"/>
  <c r="C17" i="7"/>
  <c r="B17" i="7"/>
  <c r="Q17" i="4"/>
  <c r="O17" i="4"/>
  <c r="M17" i="4"/>
  <c r="K17" i="4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E15" i="3"/>
  <c r="D15" i="3"/>
  <c r="C15" i="3"/>
  <c r="B15" i="3"/>
  <c r="R15" i="3" l="1"/>
  <c r="L17" i="7"/>
  <c r="L17" i="4"/>
  <c r="L15" i="3"/>
  <c r="N17" i="7"/>
  <c r="H17" i="7"/>
  <c r="P17" i="7"/>
  <c r="J17" i="7"/>
  <c r="R17" i="7"/>
  <c r="N17" i="4"/>
  <c r="H17" i="4"/>
  <c r="P17" i="4"/>
  <c r="J17" i="4"/>
  <c r="R17" i="4"/>
  <c r="P15" i="3"/>
  <c r="H15" i="3"/>
  <c r="J15" i="3"/>
  <c r="N15" i="3"/>
</calcChain>
</file>

<file path=xl/sharedStrings.xml><?xml version="1.0" encoding="utf-8"?>
<sst xmlns="http://schemas.openxmlformats.org/spreadsheetml/2006/main" count="618" uniqueCount="107">
  <si>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</si>
  <si>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</si>
  <si>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</si>
  <si>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</si>
  <si>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</si>
  <si>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</si>
  <si>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</si>
  <si>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</si>
  <si>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</si>
  <si>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</si>
  <si>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</si>
  <si>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</si>
  <si>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</si>
  <si>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</si>
  <si>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</si>
  <si>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</si>
  <si>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</si>
  <si>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</si>
  <si>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</si>
  <si>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</si>
  <si>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</si>
  <si>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</si>
  <si>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</si>
  <si>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</si>
  <si>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</si>
  <si>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</si>
  <si>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</si>
  <si>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</si>
  <si>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</si>
  <si>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</si>
  <si>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</si>
  <si>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</si>
  <si>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</si>
  <si>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</si>
  <si>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</si>
  <si>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</si>
  <si>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</si>
  <si>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</si>
  <si>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</si>
  <si>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</si>
  <si>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</si>
  <si>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</si>
  <si>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</si>
  <si>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</si>
  <si>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</si>
  <si>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</si>
  <si>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</si>
  <si>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</si>
  <si>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</si>
  <si>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</si>
  <si>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</si>
  <si>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</si>
  <si>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</si>
  <si>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</si>
  <si>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</si>
  <si>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</si>
  <si>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</si>
  <si>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</si>
  <si>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</si>
  <si>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</si>
  <si>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</si>
  <si>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</si>
  <si>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</si>
  <si>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</si>
  <si>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</si>
  <si>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</si>
  <si>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</si>
  <si>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</si>
  <si>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</si>
  <si>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</si>
  <si>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</si>
  <si>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</si>
  <si>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</si>
  <si>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</si>
  <si>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</si>
  <si>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</si>
  <si>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</si>
  <si>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</si>
  <si>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</si>
  <si>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</si>
  <si>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</si>
  <si>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</si>
  <si>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</si>
  <si>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</si>
  <si>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</si>
  <si>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</si>
  <si>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</si>
  <si>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</si>
  <si>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</si>
  <si>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</si>
  <si>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</si>
  <si>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</si>
  <si>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</si>
  <si>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</si>
  <si>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</si>
  <si>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Notes:</t>
  </si>
  <si>
    <t>: Missing data</t>
  </si>
  <si>
    <t>Source:  ETA 5130 Report</t>
  </si>
  <si>
    <t>5130 Report - US Totals</t>
  </si>
  <si>
    <t>5130 Report - Region 1</t>
  </si>
  <si>
    <t>5130 Report - Region 2</t>
  </si>
  <si>
    <t>5130 Report - Region 3</t>
  </si>
  <si>
    <t>5130 Report - Region 4</t>
  </si>
  <si>
    <t>5130 Report - Region 5</t>
  </si>
  <si>
    <t>5130 Report - Region 6</t>
  </si>
  <si>
    <t>Prepared by Office of Unemployment Insurance, Division of Performance Management 3/12/2025</t>
  </si>
  <si>
    <t>Prepared by Office of Unemployment Insurance, Division of Performance Management 3/12/2025.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</si>
</sst>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1">
    <xf numFmtId="0" fontId="0" fillId="0" borderId="0" xfId="0"/>
    <xf numFmtId="0" fontId="4" fillId="0" borderId="10" xfId="0" applyFont="1" applyBorder="1" applyAlignment="1">
      <alignment horizontal="center"/>
    </xf>
    <xf numFmtId="3" fontId="4" fillId="0" borderId="10" xfId="1" applyNumberFormat="1" applyFont="1" applyFill="1" applyBorder="1"/>
    <xf numFmtId="0" fontId="4" fillId="0" borderId="15" xfId="0" applyFont="1" applyBorder="1" applyAlignment="1">
      <alignment horizontal="center"/>
    </xf>
    <xf numFmtId="3" fontId="4" fillId="0" borderId="16" xfId="1" applyNumberFormat="1" applyFont="1" applyFill="1" applyBorder="1"/>
    <xf numFmtId="0" fontId="4" fillId="0" borderId="18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3" fontId="4" fillId="0" borderId="21" xfId="1" applyNumberFormat="1" applyFont="1" applyFill="1" applyBorder="1"/>
    <xf numFmtId="0" fontId="0" fillId="2" borderId="7" xfId="0" applyFill="1" applyBorder="1"/>
    <xf numFmtId="0" fontId="3" fillId="3" borderId="13" xfId="0" applyFont="1" applyFill="1" applyBorder="1" applyAlignment="1">
      <alignment horizontal="center" wrapText="1"/>
    </xf>
    <xf numFmtId="3" fontId="3" fillId="3" borderId="2" xfId="0" applyNumberFormat="1" applyFont="1" applyFill="1" applyBorder="1"/>
    <xf numFmtId="3" fontId="3" fillId="3" borderId="13" xfId="0" applyNumberFormat="1" applyFont="1" applyFill="1" applyBorder="1"/>
    <xf numFmtId="164" fontId="3" fillId="3" borderId="2" xfId="0" applyNumberFormat="1" applyFont="1" applyFill="1" applyBorder="1"/>
    <xf numFmtId="164" fontId="3" fillId="3" borderId="13" xfId="0" applyNumberFormat="1" applyFont="1" applyFill="1" applyBorder="1"/>
    <xf numFmtId="164" fontId="3" fillId="3" borderId="3" xfId="0" applyNumberFormat="1" applyFont="1" applyFill="1" applyBorder="1"/>
    <xf numFmtId="3" fontId="5" fillId="0" borderId="10" xfId="0" applyNumberFormat="1" applyFont="1" applyBorder="1"/>
    <xf numFmtId="164" fontId="5" fillId="0" borderId="10" xfId="0" applyNumberFormat="1" applyFont="1" applyBorder="1"/>
    <xf numFmtId="3" fontId="5" fillId="0" borderId="16" xfId="0" applyNumberFormat="1" applyFont="1" applyBorder="1"/>
    <xf numFmtId="164" fontId="5" fillId="0" borderId="16" xfId="0" applyNumberFormat="1" applyFont="1" applyBorder="1"/>
    <xf numFmtId="164" fontId="5" fillId="0" borderId="17" xfId="0" applyNumberFormat="1" applyFont="1" applyBorder="1"/>
    <xf numFmtId="164" fontId="5" fillId="0" borderId="19" xfId="0" applyNumberFormat="1" applyFont="1" applyBorder="1"/>
    <xf numFmtId="3" fontId="5" fillId="0" borderId="21" xfId="0" applyNumberFormat="1" applyFont="1" applyBorder="1"/>
    <xf numFmtId="164" fontId="5" fillId="0" borderId="21" xfId="0" applyNumberFormat="1" applyFont="1" applyBorder="1"/>
    <xf numFmtId="164" fontId="5" fillId="0" borderId="22" xfId="0" applyNumberFormat="1" applyFont="1" applyBorder="1"/>
    <xf numFmtId="0" fontId="3" fillId="3" borderId="27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3" fontId="3" fillId="3" borderId="28" xfId="0" applyNumberFormat="1" applyFont="1" applyFill="1" applyBorder="1"/>
    <xf numFmtId="164" fontId="3" fillId="3" borderId="28" xfId="0" applyNumberFormat="1" applyFont="1" applyFill="1" applyBorder="1"/>
    <xf numFmtId="164" fontId="3" fillId="3" borderId="29" xfId="0" applyNumberFormat="1" applyFont="1" applyFill="1" applyBorder="1"/>
    <xf numFmtId="0" fontId="5" fillId="4" borderId="5" xfId="0" applyFont="1" applyFill="1" applyBorder="1" applyAlignment="1">
      <alignment horizontal="center"/>
    </xf>
    <xf numFmtId="0" fontId="0" fillId="4" borderId="8" xfId="0" applyFill="1" applyBorder="1"/>
    <xf numFmtId="0" fontId="4" fillId="4" borderId="2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4" borderId="26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0" fillId="4" borderId="0" xfId="0" applyFill="1"/>
    <xf numFmtId="3" fontId="3" fillId="3" borderId="9" xfId="0" applyNumberFormat="1" applyFont="1" applyFill="1" applyBorder="1"/>
    <xf numFmtId="3" fontId="3" fillId="3" borderId="26" xfId="0" applyNumberFormat="1" applyFont="1" applyFill="1" applyBorder="1"/>
    <xf numFmtId="164" fontId="3" fillId="3" borderId="9" xfId="0" applyNumberFormat="1" applyFont="1" applyFill="1" applyBorder="1"/>
    <xf numFmtId="164" fontId="3" fillId="3" borderId="26" xfId="0" applyNumberFormat="1" applyFont="1" applyFill="1" applyBorder="1"/>
    <xf numFmtId="0" fontId="3" fillId="3" borderId="26" xfId="0" applyFont="1" applyFill="1" applyBorder="1" applyAlignment="1">
      <alignment horizontal="center" wrapText="1"/>
    </xf>
    <xf numFmtId="3" fontId="4" fillId="0" borderId="10" xfId="1" applyNumberFormat="1" applyFont="1" applyFill="1" applyBorder="1" applyAlignment="1">
      <alignment horizontal="right"/>
    </xf>
    <xf numFmtId="3" fontId="5" fillId="0" borderId="31" xfId="0" applyNumberFormat="1" applyFont="1" applyBorder="1" applyAlignment="1">
      <alignment horizontal="right"/>
    </xf>
    <xf numFmtId="3" fontId="5" fillId="0" borderId="10" xfId="0" applyNumberFormat="1" applyFont="1" applyBorder="1" applyAlignment="1">
      <alignment horizontal="right"/>
    </xf>
    <xf numFmtId="164" fontId="5" fillId="0" borderId="10" xfId="0" applyNumberFormat="1" applyFont="1" applyBorder="1" applyAlignment="1">
      <alignment horizontal="right"/>
    </xf>
    <xf numFmtId="164" fontId="5" fillId="0" borderId="19" xfId="0" applyNumberFormat="1" applyFont="1" applyBorder="1" applyAlignment="1">
      <alignment horizontal="right"/>
    </xf>
    <xf numFmtId="3" fontId="4" fillId="0" borderId="14" xfId="1" applyNumberFormat="1" applyFont="1" applyFill="1" applyBorder="1"/>
    <xf numFmtId="0" fontId="4" fillId="0" borderId="16" xfId="0" applyFont="1" applyBorder="1" applyAlignment="1">
      <alignment horizontal="center"/>
    </xf>
    <xf numFmtId="164" fontId="5" fillId="0" borderId="31" xfId="0" applyNumberFormat="1" applyFont="1" applyBorder="1" applyAlignment="1">
      <alignment horizontal="right"/>
    </xf>
    <xf numFmtId="164" fontId="5" fillId="0" borderId="33" xfId="0" applyNumberFormat="1" applyFont="1" applyBorder="1" applyAlignment="1">
      <alignment horizontal="right"/>
    </xf>
    <xf numFmtId="3" fontId="4" fillId="0" borderId="31" xfId="1" applyNumberFormat="1" applyFont="1" applyFill="1" applyBorder="1"/>
    <xf numFmtId="0" fontId="4" fillId="0" borderId="30" xfId="0" applyFont="1" applyBorder="1" applyAlignment="1">
      <alignment horizontal="center"/>
    </xf>
    <xf numFmtId="3" fontId="5" fillId="0" borderId="0" xfId="0" applyNumberFormat="1" applyFont="1" applyAlignment="1">
      <alignment horizontal="right"/>
    </xf>
    <xf numFmtId="0" fontId="4" fillId="0" borderId="21" xfId="0" applyFont="1" applyBorder="1" applyAlignment="1">
      <alignment horizontal="center"/>
    </xf>
    <xf numFmtId="3" fontId="5" fillId="0" borderId="14" xfId="0" applyNumberFormat="1" applyFont="1" applyBorder="1"/>
    <xf numFmtId="164" fontId="5" fillId="0" borderId="14" xfId="0" applyNumberFormat="1" applyFont="1" applyBorder="1"/>
    <xf numFmtId="164" fontId="5" fillId="0" borderId="23" xfId="0" applyNumberFormat="1" applyFont="1" applyBorder="1"/>
    <xf numFmtId="3" fontId="5" fillId="0" borderId="16" xfId="0" applyNumberFormat="1" applyFont="1" applyBorder="1" applyAlignment="1">
      <alignment horizontal="right"/>
    </xf>
    <xf numFmtId="3" fontId="5" fillId="0" borderId="21" xfId="0" applyNumberFormat="1" applyFont="1" applyBorder="1" applyAlignment="1">
      <alignment horizontal="right"/>
    </xf>
    <xf numFmtId="3" fontId="5" fillId="0" borderId="32" xfId="0" applyNumberFormat="1" applyFont="1" applyBorder="1" applyAlignment="1">
      <alignment horizontal="right"/>
    </xf>
    <xf numFmtId="0" fontId="7" fillId="0" borderId="0" xfId="0" applyFont="1" applyAlignment="1">
      <alignment wrapText="1"/>
    </xf>
    <xf numFmtId="0" fontId="7" fillId="0" borderId="25" xfId="0" applyFont="1" applyBorder="1" applyAlignment="1">
      <alignment wrapText="1"/>
    </xf>
    <xf numFmtId="0" fontId="7" fillId="0" borderId="7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0" borderId="7" xfId="0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25" xfId="0" applyFont="1" applyBorder="1" applyAlignment="1">
      <alignment wrapText="1"/>
    </xf>
    <xf numFmtId="0" fontId="7" fillId="0" borderId="0" xfId="0" applyFont="1"/>
    <xf numFmtId="0" fontId="7" fillId="0" borderId="25" xfId="0" applyFont="1" applyBorder="1"/>
    <xf numFmtId="0" fontId="7" fillId="0" borderId="7" xfId="0" applyFont="1" applyBorder="1"/>
    <xf numFmtId="0" fontId="7" fillId="0" borderId="11" xfId="0" applyFont="1" applyBorder="1"/>
    <xf numFmtId="0" fontId="7" fillId="0" borderId="9" xfId="0" applyFont="1" applyBorder="1"/>
    <xf numFmtId="0" fontId="7" fillId="0" borderId="12" xfId="0" applyFont="1" applyBorder="1"/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3" fontId="5" fillId="0" borderId="10" xfId="0" applyNumberFormat="1" applyFont="1" applyFill="1" applyBorder="1" applyAlignment="1">
      <alignment horizontal="right"/>
    </xf>
    <xf numFmtId="164" fontId="5" fillId="0" borderId="10" xfId="0" applyNumberFormat="1" applyFont="1" applyFill="1" applyBorder="1" applyAlignment="1">
      <alignment horizontal="right"/>
    </xf>
    <xf numFmtId="164" fontId="5" fillId="0" borderId="19" xfId="0" applyNumberFormat="1" applyFont="1" applyFill="1" applyBorder="1" applyAlignment="1">
      <alignment horizontal="right"/>
    </xf>
    <xf numFmtId="0" fontId="4" fillId="0" borderId="20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3" fontId="5" fillId="0" borderId="10" xfId="0" applyNumberFormat="1" applyFont="1" applyFill="1" applyBorder="1"/>
    <xf numFmtId="164" fontId="5" fillId="0" borderId="10" xfId="0" applyNumberFormat="1" applyFont="1" applyFill="1" applyBorder="1"/>
    <xf numFmtId="164" fontId="5" fillId="0" borderId="19" xfId="0" applyNumberFormat="1" applyFont="1" applyFill="1" applyBorder="1"/>
    <xf numFmtId="0" fontId="5" fillId="0" borderId="0" xfId="0" applyFont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62FC8-1933-4799-B3C8-2F68EE9C9E92}">
  <dimension ref="A1:S66"/>
  <sheetViews>
    <sheetView tabSelected="1" workbookViewId="0">
      <selection activeCell="A9" sqref="A9"/>
    </sheetView>
  </sheetViews>
  <sheetFormatPr defaultRowHeight="14.5" x14ac:dyDescent="0.35"/>
  <cols>
    <col min="2" max="2" width="10.54296875" customWidth="1"/>
    <col min="3" max="3" width="11.26953125" customWidth="1"/>
    <col min="4" max="4" width="14.7265625" customWidth="1"/>
    <col min="5" max="5" width="13.1796875" customWidth="1"/>
    <col min="6" max="9" width="14.7265625" customWidth="1"/>
    <col min="10" max="11" width="14" customWidth="1"/>
    <col min="12" max="13" width="13.7265625" customWidth="1"/>
    <col min="14" max="15" width="14.7265625" customWidth="1"/>
    <col min="16" max="17" width="13.453125" customWidth="1"/>
    <col min="18" max="18" width="15.1796875" customWidth="1"/>
    <col min="19" max="19" width="13.81640625" customWidth="1"/>
  </cols>
  <sheetData>
    <row r="1" spans="1:19" ht="23.5" thickBot="1" x14ac:dyDescent="0.55000000000000004">
      <c r="A1" s="77" t="s">
        <v>60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9"/>
    </row>
    <row r="2" spans="1:19" ht="18" thickBot="1" x14ac:dyDescent="0.4">
      <c r="A2" s="80" t="s">
        <v>98</v>
      </c>
      <c r="B2" s="81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3"/>
    </row>
    <row r="3" spans="1:19" ht="18" thickBot="1" x14ac:dyDescent="0.4">
      <c r="A3" s="29"/>
      <c r="B3" s="29"/>
      <c r="C3" s="84" t="s">
        <v>61</v>
      </c>
      <c r="D3" s="85"/>
      <c r="E3" s="86" t="s">
        <v>86</v>
      </c>
      <c r="F3" s="85"/>
      <c r="G3" s="86" t="s">
        <v>71</v>
      </c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5"/>
    </row>
    <row r="4" spans="1:19" ht="17.5" x14ac:dyDescent="0.35">
      <c r="A4" s="30"/>
      <c r="B4" s="30"/>
      <c r="C4" s="31"/>
      <c r="D4" s="32" t="s">
        <v>65</v>
      </c>
      <c r="E4" s="32"/>
      <c r="F4" s="32" t="s">
        <v>65</v>
      </c>
      <c r="G4" s="32"/>
      <c r="H4" s="33"/>
      <c r="I4" s="32"/>
      <c r="J4" s="32"/>
      <c r="K4" s="32"/>
      <c r="L4" s="33" t="s">
        <v>78</v>
      </c>
      <c r="M4" s="32" t="s">
        <v>1</v>
      </c>
      <c r="N4" s="32"/>
      <c r="O4" s="32"/>
      <c r="P4" s="33"/>
      <c r="Q4" s="32"/>
      <c r="R4" s="34"/>
      <c r="S4" s="29"/>
    </row>
    <row r="5" spans="1:19" ht="17.5" x14ac:dyDescent="0.35">
      <c r="A5" s="30"/>
      <c r="B5" s="30"/>
      <c r="C5" s="35" t="s">
        <v>62</v>
      </c>
      <c r="D5" s="36" t="s">
        <v>2</v>
      </c>
      <c r="E5" s="36" t="s">
        <v>62</v>
      </c>
      <c r="F5" s="36" t="s">
        <v>2</v>
      </c>
      <c r="G5" s="36" t="s">
        <v>0</v>
      </c>
      <c r="H5" s="37"/>
      <c r="I5" s="36"/>
      <c r="J5" s="36"/>
      <c r="K5" s="36"/>
      <c r="L5" s="37" t="s">
        <v>2</v>
      </c>
      <c r="M5" s="36" t="s">
        <v>78</v>
      </c>
      <c r="N5" s="36" t="s">
        <v>82</v>
      </c>
      <c r="O5" s="36" t="s">
        <v>1</v>
      </c>
      <c r="P5" s="37"/>
      <c r="Q5" s="36"/>
      <c r="R5" s="38"/>
      <c r="S5" s="39"/>
    </row>
    <row r="6" spans="1:19" ht="17.5" x14ac:dyDescent="0.35">
      <c r="A6" s="30"/>
      <c r="B6" s="30"/>
      <c r="C6" s="35" t="s">
        <v>63</v>
      </c>
      <c r="D6" s="36" t="s">
        <v>66</v>
      </c>
      <c r="E6" s="36" t="s">
        <v>63</v>
      </c>
      <c r="F6" s="36" t="s">
        <v>66</v>
      </c>
      <c r="G6" s="36" t="s">
        <v>68</v>
      </c>
      <c r="H6" s="37" t="s">
        <v>72</v>
      </c>
      <c r="I6" s="36" t="s">
        <v>1</v>
      </c>
      <c r="J6" s="36" t="s">
        <v>75</v>
      </c>
      <c r="K6" s="36" t="s">
        <v>1</v>
      </c>
      <c r="L6" s="37" t="s">
        <v>79</v>
      </c>
      <c r="M6" s="36" t="s">
        <v>2</v>
      </c>
      <c r="N6" s="36" t="s">
        <v>83</v>
      </c>
      <c r="O6" s="36" t="s">
        <v>82</v>
      </c>
      <c r="P6" s="37" t="s">
        <v>89</v>
      </c>
      <c r="Q6" s="36" t="s">
        <v>1</v>
      </c>
      <c r="R6" s="38"/>
      <c r="S6" s="39"/>
    </row>
    <row r="7" spans="1:19" ht="17.5" x14ac:dyDescent="0.35">
      <c r="A7" s="30"/>
      <c r="B7" s="30"/>
      <c r="C7" s="35" t="s">
        <v>64</v>
      </c>
      <c r="D7" s="36" t="s">
        <v>64</v>
      </c>
      <c r="E7" s="36" t="s">
        <v>64</v>
      </c>
      <c r="F7" s="36" t="s">
        <v>64</v>
      </c>
      <c r="G7" s="36" t="s">
        <v>69</v>
      </c>
      <c r="H7" s="37" t="s">
        <v>73</v>
      </c>
      <c r="I7" s="36" t="s">
        <v>72</v>
      </c>
      <c r="J7" s="36" t="s">
        <v>76</v>
      </c>
      <c r="K7" s="36" t="s">
        <v>75</v>
      </c>
      <c r="L7" s="37" t="s">
        <v>80</v>
      </c>
      <c r="M7" s="36" t="s">
        <v>79</v>
      </c>
      <c r="N7" s="36" t="s">
        <v>84</v>
      </c>
      <c r="O7" s="36" t="s">
        <v>83</v>
      </c>
      <c r="P7" s="37" t="s">
        <v>90</v>
      </c>
      <c r="Q7" s="36" t="s">
        <v>89</v>
      </c>
      <c r="R7" s="38" t="s">
        <v>92</v>
      </c>
      <c r="S7" s="39" t="s">
        <v>1</v>
      </c>
    </row>
    <row r="8" spans="1:19" ht="18" thickBot="1" x14ac:dyDescent="0.4">
      <c r="A8" s="40" t="s">
        <v>3</v>
      </c>
      <c r="B8" s="40" t="s">
        <v>4</v>
      </c>
      <c r="C8" s="41" t="s">
        <v>5</v>
      </c>
      <c r="D8" s="42" t="s">
        <v>67</v>
      </c>
      <c r="E8" s="42" t="s">
        <v>87</v>
      </c>
      <c r="F8" s="42" t="s">
        <v>88</v>
      </c>
      <c r="G8" s="42" t="s">
        <v>70</v>
      </c>
      <c r="H8" s="43" t="s">
        <v>74</v>
      </c>
      <c r="I8" s="42" t="s">
        <v>73</v>
      </c>
      <c r="J8" s="42" t="s">
        <v>77</v>
      </c>
      <c r="K8" s="42" t="s">
        <v>76</v>
      </c>
      <c r="L8" s="43" t="s">
        <v>81</v>
      </c>
      <c r="M8" s="42" t="s">
        <v>80</v>
      </c>
      <c r="N8" s="42" t="s">
        <v>85</v>
      </c>
      <c r="O8" s="42" t="s">
        <v>84</v>
      </c>
      <c r="P8" s="43" t="s">
        <v>91</v>
      </c>
      <c r="Q8" s="42" t="s">
        <v>90</v>
      </c>
      <c r="R8" s="44" t="s">
        <v>93</v>
      </c>
      <c r="S8" s="40" t="s">
        <v>92</v>
      </c>
    </row>
    <row r="9" spans="1:19" ht="17.5" x14ac:dyDescent="0.35">
      <c r="A9" s="3" t="s">
        <v>6</v>
      </c>
      <c r="B9" s="58">
        <v>6</v>
      </c>
      <c r="C9" s="61">
        <v>41</v>
      </c>
      <c r="D9" s="110">
        <v>83</v>
      </c>
      <c r="E9" s="68">
        <v>0</v>
      </c>
      <c r="F9" s="68">
        <v>0</v>
      </c>
      <c r="G9" s="68">
        <v>87</v>
      </c>
      <c r="H9" s="68">
        <v>41</v>
      </c>
      <c r="I9" s="59">
        <f>H9/G9</f>
        <v>0.47126436781609193</v>
      </c>
      <c r="J9" s="53">
        <v>23</v>
      </c>
      <c r="K9" s="59">
        <f>J9/G9</f>
        <v>0.26436781609195403</v>
      </c>
      <c r="L9" s="53">
        <v>2</v>
      </c>
      <c r="M9" s="59">
        <f>L9/G9</f>
        <v>2.2988505747126436E-2</v>
      </c>
      <c r="N9" s="53">
        <v>13</v>
      </c>
      <c r="O9" s="59">
        <f>N9/G9</f>
        <v>0.14942528735632185</v>
      </c>
      <c r="P9" s="53">
        <v>0</v>
      </c>
      <c r="Q9" s="59">
        <f>P9/G9</f>
        <v>0</v>
      </c>
      <c r="R9" s="53">
        <v>8</v>
      </c>
      <c r="S9" s="60">
        <f>R9/G9</f>
        <v>9.1954022988505746E-2</v>
      </c>
    </row>
    <row r="10" spans="1:19" ht="17.5" x14ac:dyDescent="0.35">
      <c r="A10" s="5" t="s">
        <v>7</v>
      </c>
      <c r="B10" s="1">
        <v>3</v>
      </c>
      <c r="C10" s="2">
        <v>686</v>
      </c>
      <c r="D10" s="54">
        <v>2167</v>
      </c>
      <c r="E10" s="54">
        <v>0</v>
      </c>
      <c r="F10" s="54">
        <v>0</v>
      </c>
      <c r="G10" s="54">
        <v>2167</v>
      </c>
      <c r="H10" s="54">
        <v>311</v>
      </c>
      <c r="I10" s="59">
        <f>H10/G10</f>
        <v>0.14351638209506229</v>
      </c>
      <c r="J10" s="54">
        <v>456</v>
      </c>
      <c r="K10" s="59">
        <f>J10/G10</f>
        <v>0.21042916474388557</v>
      </c>
      <c r="L10" s="54">
        <v>6</v>
      </c>
      <c r="M10" s="59">
        <f>L10/G10</f>
        <v>2.7688047992616522E-3</v>
      </c>
      <c r="N10" s="54">
        <v>202</v>
      </c>
      <c r="O10" s="59">
        <f>N10/G10</f>
        <v>9.3216428241808952E-2</v>
      </c>
      <c r="P10" s="54">
        <v>0</v>
      </c>
      <c r="Q10" s="59">
        <f>P10/G10</f>
        <v>0</v>
      </c>
      <c r="R10" s="54">
        <v>1192</v>
      </c>
      <c r="S10" s="60">
        <f>R10/G10</f>
        <v>0.55006922011998149</v>
      </c>
    </row>
    <row r="11" spans="1:19" ht="17.5" x14ac:dyDescent="0.35">
      <c r="A11" s="5" t="s">
        <v>8</v>
      </c>
      <c r="B11" s="1">
        <v>4</v>
      </c>
      <c r="C11" s="2">
        <v>357</v>
      </c>
      <c r="D11" s="54">
        <v>441</v>
      </c>
      <c r="E11" s="54">
        <v>0</v>
      </c>
      <c r="F11" s="54">
        <v>0</v>
      </c>
      <c r="G11" s="54">
        <v>441</v>
      </c>
      <c r="H11" s="54">
        <v>66</v>
      </c>
      <c r="I11" s="59">
        <f>H11/G11</f>
        <v>0.14965986394557823</v>
      </c>
      <c r="J11" s="54">
        <v>198</v>
      </c>
      <c r="K11" s="59">
        <f>J11/G11</f>
        <v>0.44897959183673469</v>
      </c>
      <c r="L11" s="54">
        <v>0</v>
      </c>
      <c r="M11" s="59">
        <f>L11/G11</f>
        <v>0</v>
      </c>
      <c r="N11" s="54">
        <v>38</v>
      </c>
      <c r="O11" s="59">
        <f>N11/G11</f>
        <v>8.6167800453514742E-2</v>
      </c>
      <c r="P11" s="54">
        <v>0</v>
      </c>
      <c r="Q11" s="59">
        <f>P11/G11</f>
        <v>0</v>
      </c>
      <c r="R11" s="54">
        <v>139</v>
      </c>
      <c r="S11" s="60">
        <f>R11/G11</f>
        <v>0.31519274376417233</v>
      </c>
    </row>
    <row r="12" spans="1:19" ht="17.5" x14ac:dyDescent="0.35">
      <c r="A12" s="5" t="s">
        <v>9</v>
      </c>
      <c r="B12" s="1">
        <v>6</v>
      </c>
      <c r="C12" s="2">
        <v>1205</v>
      </c>
      <c r="D12" s="53">
        <v>1235</v>
      </c>
      <c r="E12" s="54">
        <v>0</v>
      </c>
      <c r="F12" s="54">
        <v>0</v>
      </c>
      <c r="G12" s="54">
        <v>1235</v>
      </c>
      <c r="H12" s="54">
        <v>160</v>
      </c>
      <c r="I12" s="59">
        <f>H12/G12</f>
        <v>0.12955465587044535</v>
      </c>
      <c r="J12" s="54">
        <v>323</v>
      </c>
      <c r="K12" s="59">
        <f>J12/G12</f>
        <v>0.26153846153846155</v>
      </c>
      <c r="L12" s="54">
        <v>1</v>
      </c>
      <c r="M12" s="59">
        <f>L12/G12</f>
        <v>8.0971659919028337E-4</v>
      </c>
      <c r="N12" s="54">
        <v>144</v>
      </c>
      <c r="O12" s="59">
        <f>N12/G12</f>
        <v>0.11659919028340081</v>
      </c>
      <c r="P12" s="54">
        <v>0</v>
      </c>
      <c r="Q12" s="59">
        <f>P12/G12</f>
        <v>0</v>
      </c>
      <c r="R12" s="54">
        <v>607</v>
      </c>
      <c r="S12" s="60">
        <f>R12/G12</f>
        <v>0.49149797570850201</v>
      </c>
    </row>
    <row r="13" spans="1:19" ht="17.5" x14ac:dyDescent="0.35">
      <c r="A13" s="5" t="s">
        <v>10</v>
      </c>
      <c r="B13" s="1">
        <v>6</v>
      </c>
      <c r="C13" s="61">
        <v>13375</v>
      </c>
      <c r="D13" s="54">
        <v>17821</v>
      </c>
      <c r="E13" s="54">
        <v>2</v>
      </c>
      <c r="F13" s="54">
        <v>26</v>
      </c>
      <c r="G13" s="54">
        <v>17847</v>
      </c>
      <c r="H13" s="54">
        <v>1214</v>
      </c>
      <c r="I13" s="59">
        <f>H13/G13</f>
        <v>6.80226368577352E-2</v>
      </c>
      <c r="J13" s="54">
        <v>1886</v>
      </c>
      <c r="K13" s="59">
        <f>J13/G13</f>
        <v>0.10567602398162156</v>
      </c>
      <c r="L13" s="54">
        <v>13</v>
      </c>
      <c r="M13" s="59">
        <f>L13/G13</f>
        <v>7.2841373900375415E-4</v>
      </c>
      <c r="N13" s="54">
        <v>847</v>
      </c>
      <c r="O13" s="59">
        <f>N13/G13</f>
        <v>4.745895668739844E-2</v>
      </c>
      <c r="P13" s="54">
        <v>29</v>
      </c>
      <c r="Q13" s="59">
        <f>P13/G13</f>
        <v>1.6249229562391439E-3</v>
      </c>
      <c r="R13" s="54">
        <v>13858</v>
      </c>
      <c r="S13" s="60">
        <f>R13/G13</f>
        <v>0.77648904577800193</v>
      </c>
    </row>
    <row r="14" spans="1:19" ht="17.5" x14ac:dyDescent="0.35">
      <c r="A14" s="5" t="s">
        <v>11</v>
      </c>
      <c r="B14" s="1">
        <v>4</v>
      </c>
      <c r="C14" s="2">
        <v>2110</v>
      </c>
      <c r="D14" s="54">
        <v>1635</v>
      </c>
      <c r="E14" s="54">
        <v>0</v>
      </c>
      <c r="F14" s="54">
        <v>0</v>
      </c>
      <c r="G14" s="54">
        <v>1635</v>
      </c>
      <c r="H14" s="54">
        <v>322</v>
      </c>
      <c r="I14" s="59">
        <f>H14/G14</f>
        <v>0.19694189602446482</v>
      </c>
      <c r="J14" s="54">
        <v>561</v>
      </c>
      <c r="K14" s="59">
        <f>J14/G14</f>
        <v>0.34311926605504589</v>
      </c>
      <c r="L14" s="54">
        <v>1</v>
      </c>
      <c r="M14" s="59">
        <f>L14/G14</f>
        <v>6.116207951070336E-4</v>
      </c>
      <c r="N14" s="54">
        <v>416</v>
      </c>
      <c r="O14" s="59">
        <f>N14/G14</f>
        <v>0.25443425076452597</v>
      </c>
      <c r="P14" s="54">
        <v>0</v>
      </c>
      <c r="Q14" s="59">
        <f>P14/G14</f>
        <v>0</v>
      </c>
      <c r="R14" s="54">
        <v>335</v>
      </c>
      <c r="S14" s="60">
        <f>R14/G14</f>
        <v>0.20489296636085627</v>
      </c>
    </row>
    <row r="15" spans="1:19" ht="17.5" x14ac:dyDescent="0.35">
      <c r="A15" s="5" t="s">
        <v>12</v>
      </c>
      <c r="B15" s="1">
        <v>1</v>
      </c>
      <c r="C15" s="2">
        <v>1508</v>
      </c>
      <c r="D15" s="54">
        <v>1751</v>
      </c>
      <c r="E15" s="54">
        <v>0</v>
      </c>
      <c r="F15" s="54">
        <v>0</v>
      </c>
      <c r="G15" s="54">
        <v>1751</v>
      </c>
      <c r="H15" s="54">
        <v>246</v>
      </c>
      <c r="I15" s="59">
        <f>H15/G15</f>
        <v>0.14049114791547687</v>
      </c>
      <c r="J15" s="54">
        <v>357</v>
      </c>
      <c r="K15" s="59">
        <f>J15/G15</f>
        <v>0.20388349514563106</v>
      </c>
      <c r="L15" s="54">
        <v>6</v>
      </c>
      <c r="M15" s="59">
        <f>L15/G15</f>
        <v>3.4266133637921186E-3</v>
      </c>
      <c r="N15" s="54">
        <v>177</v>
      </c>
      <c r="O15" s="59">
        <f>N15/G15</f>
        <v>0.1010850942318675</v>
      </c>
      <c r="P15" s="54">
        <v>0</v>
      </c>
      <c r="Q15" s="59">
        <f>P15/G15</f>
        <v>0</v>
      </c>
      <c r="R15" s="54">
        <v>965</v>
      </c>
      <c r="S15" s="60">
        <f>R15/G15</f>
        <v>0.55111364934323248</v>
      </c>
    </row>
    <row r="16" spans="1:19" ht="17.5" x14ac:dyDescent="0.35">
      <c r="A16" s="5" t="s">
        <v>13</v>
      </c>
      <c r="B16" s="1">
        <v>2</v>
      </c>
      <c r="C16" s="2">
        <v>158</v>
      </c>
      <c r="D16" s="54">
        <v>121</v>
      </c>
      <c r="E16" s="54">
        <v>0</v>
      </c>
      <c r="F16" s="54">
        <v>0</v>
      </c>
      <c r="G16" s="54">
        <v>121</v>
      </c>
      <c r="H16" s="54">
        <v>27</v>
      </c>
      <c r="I16" s="59">
        <f>H16/G16</f>
        <v>0.2231404958677686</v>
      </c>
      <c r="J16" s="54">
        <v>34</v>
      </c>
      <c r="K16" s="59">
        <f>J16/G16</f>
        <v>0.28099173553719009</v>
      </c>
      <c r="L16" s="54">
        <v>0</v>
      </c>
      <c r="M16" s="59">
        <f>L16/G16</f>
        <v>0</v>
      </c>
      <c r="N16" s="54">
        <v>8</v>
      </c>
      <c r="O16" s="59">
        <f>N16/G16</f>
        <v>6.6115702479338845E-2</v>
      </c>
      <c r="P16" s="54">
        <v>0</v>
      </c>
      <c r="Q16" s="59">
        <f>P16/G16</f>
        <v>0</v>
      </c>
      <c r="R16" s="54">
        <v>52</v>
      </c>
      <c r="S16" s="60">
        <f>R16/G16</f>
        <v>0.42975206611570249</v>
      </c>
    </row>
    <row r="17" spans="1:19" ht="17.5" x14ac:dyDescent="0.35">
      <c r="A17" s="5" t="s">
        <v>14</v>
      </c>
      <c r="B17" s="1">
        <v>2</v>
      </c>
      <c r="C17" s="2">
        <v>108</v>
      </c>
      <c r="D17" s="54">
        <v>143</v>
      </c>
      <c r="E17" s="54">
        <v>0</v>
      </c>
      <c r="F17" s="54">
        <v>0</v>
      </c>
      <c r="G17" s="54">
        <v>143</v>
      </c>
      <c r="H17" s="54">
        <v>17</v>
      </c>
      <c r="I17" s="59">
        <f>H17/G17</f>
        <v>0.11888111888111888</v>
      </c>
      <c r="J17" s="54">
        <v>59</v>
      </c>
      <c r="K17" s="59">
        <f>J17/G17</f>
        <v>0.41258741258741261</v>
      </c>
      <c r="L17" s="54">
        <v>0</v>
      </c>
      <c r="M17" s="59">
        <f>L17/G17</f>
        <v>0</v>
      </c>
      <c r="N17" s="54">
        <v>0</v>
      </c>
      <c r="O17" s="59">
        <f>N17/G17</f>
        <v>0</v>
      </c>
      <c r="P17" s="54">
        <v>0</v>
      </c>
      <c r="Q17" s="59">
        <f>P17/G17</f>
        <v>0</v>
      </c>
      <c r="R17" s="54">
        <v>67</v>
      </c>
      <c r="S17" s="60">
        <f>R17/G17</f>
        <v>0.46853146853146854</v>
      </c>
    </row>
    <row r="18" spans="1:19" ht="17.5" x14ac:dyDescent="0.35">
      <c r="A18" s="5" t="s">
        <v>15</v>
      </c>
      <c r="B18" s="1">
        <v>3</v>
      </c>
      <c r="C18" s="2">
        <v>3640</v>
      </c>
      <c r="D18" s="54">
        <v>3516</v>
      </c>
      <c r="E18" s="54">
        <v>0</v>
      </c>
      <c r="F18" s="54">
        <v>0</v>
      </c>
      <c r="G18" s="54">
        <v>3497</v>
      </c>
      <c r="H18" s="54">
        <v>458</v>
      </c>
      <c r="I18" s="59">
        <f>H18/G18</f>
        <v>0.13096940234486704</v>
      </c>
      <c r="J18" s="54">
        <v>593</v>
      </c>
      <c r="K18" s="59">
        <f>J18/G18</f>
        <v>0.16957392050328854</v>
      </c>
      <c r="L18" s="54">
        <v>6</v>
      </c>
      <c r="M18" s="59">
        <f>L18/G18</f>
        <v>1.7157563625965113E-3</v>
      </c>
      <c r="N18" s="54">
        <v>0</v>
      </c>
      <c r="O18" s="59">
        <f>N18/G18</f>
        <v>0</v>
      </c>
      <c r="P18" s="54">
        <v>1</v>
      </c>
      <c r="Q18" s="59">
        <f>P18/G18</f>
        <v>2.8595939376608524E-4</v>
      </c>
      <c r="R18" s="54">
        <v>2439</v>
      </c>
      <c r="S18" s="60">
        <f>R18/G18</f>
        <v>0.6974549613954818</v>
      </c>
    </row>
    <row r="19" spans="1:19" ht="17.5" x14ac:dyDescent="0.35">
      <c r="A19" s="5" t="s">
        <v>16</v>
      </c>
      <c r="B19" s="1">
        <v>3</v>
      </c>
      <c r="C19" s="2">
        <v>2852</v>
      </c>
      <c r="D19" s="54">
        <v>4502</v>
      </c>
      <c r="E19" s="54">
        <v>0</v>
      </c>
      <c r="F19" s="54">
        <v>0</v>
      </c>
      <c r="G19" s="54">
        <v>4502</v>
      </c>
      <c r="H19" s="54">
        <v>779</v>
      </c>
      <c r="I19" s="59">
        <f>H19/G19</f>
        <v>0.17303420701910263</v>
      </c>
      <c r="J19" s="54">
        <v>2752</v>
      </c>
      <c r="K19" s="59">
        <f>J19/G19</f>
        <v>0.61128387383385163</v>
      </c>
      <c r="L19" s="54">
        <v>4</v>
      </c>
      <c r="M19" s="59">
        <f>L19/G19</f>
        <v>8.8849400266548197E-4</v>
      </c>
      <c r="N19" s="54">
        <v>563</v>
      </c>
      <c r="O19" s="59">
        <f>N19/G19</f>
        <v>0.1250555308751666</v>
      </c>
      <c r="P19" s="54">
        <v>1</v>
      </c>
      <c r="Q19" s="59">
        <f>P19/G19</f>
        <v>2.2212350066637049E-4</v>
      </c>
      <c r="R19" s="54">
        <v>403</v>
      </c>
      <c r="S19" s="60">
        <f>R19/G19</f>
        <v>8.9515770768547318E-2</v>
      </c>
    </row>
    <row r="20" spans="1:19" ht="17.5" x14ac:dyDescent="0.35">
      <c r="A20" s="5" t="s">
        <v>17</v>
      </c>
      <c r="B20" s="1">
        <v>6</v>
      </c>
      <c r="C20" s="2">
        <v>288</v>
      </c>
      <c r="D20" s="54">
        <v>286</v>
      </c>
      <c r="E20" s="54">
        <v>65</v>
      </c>
      <c r="F20" s="54">
        <v>0</v>
      </c>
      <c r="G20" s="54">
        <v>286</v>
      </c>
      <c r="H20" s="54">
        <v>61</v>
      </c>
      <c r="I20" s="59">
        <f>H20/G20</f>
        <v>0.21328671328671328</v>
      </c>
      <c r="J20" s="54">
        <v>60</v>
      </c>
      <c r="K20" s="59">
        <f>J20/G20</f>
        <v>0.20979020979020979</v>
      </c>
      <c r="L20" s="54">
        <v>0</v>
      </c>
      <c r="M20" s="59">
        <f>L20/G20</f>
        <v>0</v>
      </c>
      <c r="N20" s="54">
        <v>53</v>
      </c>
      <c r="O20" s="59">
        <f>N20/G20</f>
        <v>0.18531468531468531</v>
      </c>
      <c r="P20" s="54">
        <v>0</v>
      </c>
      <c r="Q20" s="59">
        <f>P20/G20</f>
        <v>0</v>
      </c>
      <c r="R20" s="54">
        <v>112</v>
      </c>
      <c r="S20" s="60">
        <f>R20/G20</f>
        <v>0.39160839160839161</v>
      </c>
    </row>
    <row r="21" spans="1:19" ht="17.5" x14ac:dyDescent="0.35">
      <c r="A21" s="5" t="s">
        <v>18</v>
      </c>
      <c r="B21" s="1">
        <v>5</v>
      </c>
      <c r="C21" s="2">
        <v>724</v>
      </c>
      <c r="D21" s="54">
        <v>613</v>
      </c>
      <c r="E21" s="54">
        <v>0</v>
      </c>
      <c r="F21" s="54">
        <v>0</v>
      </c>
      <c r="G21" s="54">
        <v>613</v>
      </c>
      <c r="H21" s="54">
        <v>71</v>
      </c>
      <c r="I21" s="59">
        <f>H21/G21</f>
        <v>0.11582381729200653</v>
      </c>
      <c r="J21" s="54">
        <v>246</v>
      </c>
      <c r="K21" s="59">
        <f>J21/G21</f>
        <v>0.40130505709624797</v>
      </c>
      <c r="L21" s="54">
        <v>3</v>
      </c>
      <c r="M21" s="59">
        <f>L21/G21</f>
        <v>4.8939641109298528E-3</v>
      </c>
      <c r="N21" s="54">
        <v>143</v>
      </c>
      <c r="O21" s="59">
        <f>N21/G21</f>
        <v>0.23327895595432299</v>
      </c>
      <c r="P21" s="54">
        <v>0</v>
      </c>
      <c r="Q21" s="59">
        <f>P21/G21</f>
        <v>0</v>
      </c>
      <c r="R21" s="54">
        <v>150</v>
      </c>
      <c r="S21" s="60">
        <f>R21/G21</f>
        <v>0.24469820554649266</v>
      </c>
    </row>
    <row r="22" spans="1:19" ht="17.5" x14ac:dyDescent="0.35">
      <c r="A22" s="5" t="s">
        <v>19</v>
      </c>
      <c r="B22" s="1">
        <v>6</v>
      </c>
      <c r="C22" s="2">
        <v>203</v>
      </c>
      <c r="D22" s="54">
        <v>272</v>
      </c>
      <c r="E22" s="54">
        <v>0</v>
      </c>
      <c r="F22" s="54">
        <v>0</v>
      </c>
      <c r="G22" s="54">
        <v>272</v>
      </c>
      <c r="H22" s="54">
        <v>33</v>
      </c>
      <c r="I22" s="59">
        <f>H22/G22</f>
        <v>0.12132352941176471</v>
      </c>
      <c r="J22" s="54">
        <v>98</v>
      </c>
      <c r="K22" s="59">
        <f>J22/G22</f>
        <v>0.36029411764705882</v>
      </c>
      <c r="L22" s="54">
        <v>3</v>
      </c>
      <c r="M22" s="59">
        <f>L22/G22</f>
        <v>1.1029411764705883E-2</v>
      </c>
      <c r="N22" s="54">
        <v>80</v>
      </c>
      <c r="O22" s="59">
        <f>N22/G22</f>
        <v>0.29411764705882354</v>
      </c>
      <c r="P22" s="54">
        <v>0</v>
      </c>
      <c r="Q22" s="59">
        <f>P22/G22</f>
        <v>0</v>
      </c>
      <c r="R22" s="54">
        <v>58</v>
      </c>
      <c r="S22" s="60">
        <f>R22/G22</f>
        <v>0.21323529411764705</v>
      </c>
    </row>
    <row r="23" spans="1:19" ht="17.5" x14ac:dyDescent="0.35">
      <c r="A23" s="5" t="s">
        <v>20</v>
      </c>
      <c r="B23" s="1">
        <v>5</v>
      </c>
      <c r="C23" s="2">
        <v>3258</v>
      </c>
      <c r="D23" s="54">
        <v>3837</v>
      </c>
      <c r="E23" s="54">
        <v>0</v>
      </c>
      <c r="F23" s="54">
        <v>0</v>
      </c>
      <c r="G23" s="54">
        <v>3837</v>
      </c>
      <c r="H23" s="54">
        <v>677</v>
      </c>
      <c r="I23" s="59">
        <f>H23/G23</f>
        <v>0.17643992702632263</v>
      </c>
      <c r="J23" s="54">
        <v>1396</v>
      </c>
      <c r="K23" s="59">
        <f>J23/G23</f>
        <v>0.36382590565545997</v>
      </c>
      <c r="L23" s="54">
        <v>12</v>
      </c>
      <c r="M23" s="59">
        <f>L23/G23</f>
        <v>3.1274433150899139E-3</v>
      </c>
      <c r="N23" s="54">
        <v>570</v>
      </c>
      <c r="O23" s="59">
        <f>N23/G23</f>
        <v>0.1485535574667709</v>
      </c>
      <c r="P23" s="54">
        <v>0</v>
      </c>
      <c r="Q23" s="59">
        <f>P23/G23</f>
        <v>0</v>
      </c>
      <c r="R23" s="54">
        <v>1182</v>
      </c>
      <c r="S23" s="60">
        <f>R23/G23</f>
        <v>0.3080531665363565</v>
      </c>
    </row>
    <row r="24" spans="1:19" ht="17.5" x14ac:dyDescent="0.35">
      <c r="A24" s="5" t="s">
        <v>21</v>
      </c>
      <c r="B24" s="1">
        <v>5</v>
      </c>
      <c r="C24" s="2">
        <v>856</v>
      </c>
      <c r="D24" s="54">
        <v>1221</v>
      </c>
      <c r="E24" s="54">
        <v>0</v>
      </c>
      <c r="F24" s="54">
        <v>0</v>
      </c>
      <c r="G24" s="54">
        <v>1221</v>
      </c>
      <c r="H24" s="54">
        <v>169</v>
      </c>
      <c r="I24" s="59">
        <f>H24/G24</f>
        <v>0.13841113841113842</v>
      </c>
      <c r="J24" s="54">
        <v>403</v>
      </c>
      <c r="K24" s="59">
        <f>J24/G24</f>
        <v>0.33005733005733007</v>
      </c>
      <c r="L24" s="54">
        <v>6</v>
      </c>
      <c r="M24" s="59">
        <f>L24/G24</f>
        <v>4.9140049140049139E-3</v>
      </c>
      <c r="N24" s="54">
        <v>63</v>
      </c>
      <c r="O24" s="59">
        <f>N24/G24</f>
        <v>5.1597051597051594E-2</v>
      </c>
      <c r="P24" s="54">
        <v>0</v>
      </c>
      <c r="Q24" s="59">
        <f>P24/G24</f>
        <v>0</v>
      </c>
      <c r="R24" s="54">
        <v>580</v>
      </c>
      <c r="S24" s="60">
        <f>R24/G24</f>
        <v>0.47502047502047501</v>
      </c>
    </row>
    <row r="25" spans="1:19" ht="17.5" x14ac:dyDescent="0.35">
      <c r="A25" s="5" t="s">
        <v>22</v>
      </c>
      <c r="B25" s="1">
        <v>5</v>
      </c>
      <c r="C25" s="2">
        <v>386</v>
      </c>
      <c r="D25" s="54">
        <v>422</v>
      </c>
      <c r="E25" s="54">
        <v>0</v>
      </c>
      <c r="F25" s="54">
        <v>0</v>
      </c>
      <c r="G25" s="54">
        <v>422</v>
      </c>
      <c r="H25" s="54">
        <v>79</v>
      </c>
      <c r="I25" s="59">
        <f>H25/G25</f>
        <v>0.1872037914691943</v>
      </c>
      <c r="J25" s="54">
        <v>232</v>
      </c>
      <c r="K25" s="59">
        <f>J25/G25</f>
        <v>0.54976303317535546</v>
      </c>
      <c r="L25" s="54">
        <v>2</v>
      </c>
      <c r="M25" s="59">
        <f>L25/G25</f>
        <v>4.7393364928909956E-3</v>
      </c>
      <c r="N25" s="54">
        <v>68</v>
      </c>
      <c r="O25" s="59">
        <f>N25/G25</f>
        <v>0.16113744075829384</v>
      </c>
      <c r="P25" s="54">
        <v>0</v>
      </c>
      <c r="Q25" s="59">
        <f>P25/G25</f>
        <v>0</v>
      </c>
      <c r="R25" s="54">
        <v>41</v>
      </c>
      <c r="S25" s="60">
        <f>R25/G25</f>
        <v>9.7156398104265407E-2</v>
      </c>
    </row>
    <row r="26" spans="1:19" ht="17.5" x14ac:dyDescent="0.35">
      <c r="A26" s="5" t="s">
        <v>23</v>
      </c>
      <c r="B26" s="1">
        <v>3</v>
      </c>
      <c r="C26" s="2">
        <v>874</v>
      </c>
      <c r="D26" s="54">
        <v>836</v>
      </c>
      <c r="E26" s="54">
        <v>0</v>
      </c>
      <c r="F26" s="54">
        <v>0</v>
      </c>
      <c r="G26" s="54">
        <v>836</v>
      </c>
      <c r="H26" s="54">
        <v>42</v>
      </c>
      <c r="I26" s="59">
        <f>H26/G26</f>
        <v>5.0239234449760764E-2</v>
      </c>
      <c r="J26" s="54">
        <v>157</v>
      </c>
      <c r="K26" s="59">
        <f>J26/G26</f>
        <v>0.18779904306220097</v>
      </c>
      <c r="L26" s="54">
        <v>1</v>
      </c>
      <c r="M26" s="59">
        <f>L26/G26</f>
        <v>1.1961722488038277E-3</v>
      </c>
      <c r="N26" s="54">
        <v>17</v>
      </c>
      <c r="O26" s="59">
        <f>N26/G26</f>
        <v>2.033492822966507E-2</v>
      </c>
      <c r="P26" s="54">
        <v>7</v>
      </c>
      <c r="Q26" s="59">
        <f>P26/G26</f>
        <v>8.3732057416267946E-3</v>
      </c>
      <c r="R26" s="54">
        <v>612</v>
      </c>
      <c r="S26" s="60">
        <f>R26/G26</f>
        <v>0.73205741626794263</v>
      </c>
    </row>
    <row r="27" spans="1:19" ht="17.5" x14ac:dyDescent="0.35">
      <c r="A27" s="5" t="s">
        <v>24</v>
      </c>
      <c r="B27" s="1">
        <v>4</v>
      </c>
      <c r="C27" s="2">
        <v>913</v>
      </c>
      <c r="D27" s="54">
        <v>903</v>
      </c>
      <c r="E27" s="54">
        <v>0</v>
      </c>
      <c r="F27" s="54">
        <v>0</v>
      </c>
      <c r="G27" s="54">
        <v>903</v>
      </c>
      <c r="H27" s="54">
        <v>84</v>
      </c>
      <c r="I27" s="59">
        <f>H27/G27</f>
        <v>9.3023255813953487E-2</v>
      </c>
      <c r="J27" s="54">
        <v>239</v>
      </c>
      <c r="K27" s="59">
        <f>J27/G27</f>
        <v>0.26467331118493909</v>
      </c>
      <c r="L27" s="54">
        <v>1</v>
      </c>
      <c r="M27" s="59">
        <f>L27/G27</f>
        <v>1.1074197120708748E-3</v>
      </c>
      <c r="N27" s="54">
        <v>88</v>
      </c>
      <c r="O27" s="59">
        <f>N27/G27</f>
        <v>9.7452934662236992E-2</v>
      </c>
      <c r="P27" s="54">
        <v>0</v>
      </c>
      <c r="Q27" s="59">
        <f>P27/G27</f>
        <v>0</v>
      </c>
      <c r="R27" s="54">
        <v>491</v>
      </c>
      <c r="S27" s="60">
        <f>R27/G27</f>
        <v>0.5437430786267996</v>
      </c>
    </row>
    <row r="28" spans="1:19" ht="17.5" x14ac:dyDescent="0.35">
      <c r="A28" s="5" t="s">
        <v>25</v>
      </c>
      <c r="B28" s="1">
        <v>1</v>
      </c>
      <c r="C28" s="2">
        <v>1885</v>
      </c>
      <c r="D28" s="54">
        <v>1343</v>
      </c>
      <c r="E28" s="54">
        <v>0</v>
      </c>
      <c r="F28" s="54">
        <v>0</v>
      </c>
      <c r="G28" s="54">
        <v>1343</v>
      </c>
      <c r="H28" s="54">
        <v>309</v>
      </c>
      <c r="I28" s="59">
        <f>H28/G28</f>
        <v>0.23008190618019358</v>
      </c>
      <c r="J28" s="54">
        <v>339</v>
      </c>
      <c r="K28" s="59">
        <f>J28/G28</f>
        <v>0.25241995532390171</v>
      </c>
      <c r="L28" s="54">
        <v>0</v>
      </c>
      <c r="M28" s="59">
        <f>L28/G28</f>
        <v>0</v>
      </c>
      <c r="N28" s="54">
        <v>224</v>
      </c>
      <c r="O28" s="59">
        <f>N28/G28</f>
        <v>0.16679076693968728</v>
      </c>
      <c r="P28" s="54">
        <v>0</v>
      </c>
      <c r="Q28" s="59">
        <f>P28/G28</f>
        <v>0</v>
      </c>
      <c r="R28" s="54">
        <v>471</v>
      </c>
      <c r="S28" s="60">
        <f>R28/G28</f>
        <v>0.35070737155621745</v>
      </c>
    </row>
    <row r="29" spans="1:19" ht="17.5" x14ac:dyDescent="0.35">
      <c r="A29" s="5" t="s">
        <v>26</v>
      </c>
      <c r="B29" s="1">
        <v>2</v>
      </c>
      <c r="C29" s="2">
        <v>1682</v>
      </c>
      <c r="D29" s="54">
        <v>629</v>
      </c>
      <c r="E29" s="54">
        <v>0</v>
      </c>
      <c r="F29" s="54">
        <v>0</v>
      </c>
      <c r="G29" s="54">
        <v>629</v>
      </c>
      <c r="H29" s="54">
        <v>110</v>
      </c>
      <c r="I29" s="59">
        <f>H29/G29</f>
        <v>0.17488076311605724</v>
      </c>
      <c r="J29" s="54">
        <v>232</v>
      </c>
      <c r="K29" s="59">
        <f>J29/G29</f>
        <v>0.36883942766295708</v>
      </c>
      <c r="L29" s="54">
        <v>0</v>
      </c>
      <c r="M29" s="59">
        <f>L29/G29</f>
        <v>0</v>
      </c>
      <c r="N29" s="54">
        <v>53</v>
      </c>
      <c r="O29" s="59">
        <f>N29/G29</f>
        <v>8.4260731319554846E-2</v>
      </c>
      <c r="P29" s="54">
        <v>0</v>
      </c>
      <c r="Q29" s="59">
        <f>P29/G29</f>
        <v>0</v>
      </c>
      <c r="R29" s="54">
        <v>234</v>
      </c>
      <c r="S29" s="60">
        <f>R29/G29</f>
        <v>0.37201907790143085</v>
      </c>
    </row>
    <row r="30" spans="1:19" ht="17.5" x14ac:dyDescent="0.35">
      <c r="A30" s="5" t="s">
        <v>27</v>
      </c>
      <c r="B30" s="1">
        <v>1</v>
      </c>
      <c r="C30" s="2">
        <v>317</v>
      </c>
      <c r="D30" s="54">
        <v>301</v>
      </c>
      <c r="E30" s="54">
        <v>0</v>
      </c>
      <c r="F30" s="54">
        <v>0</v>
      </c>
      <c r="G30" s="54">
        <v>301</v>
      </c>
      <c r="H30" s="54">
        <v>75</v>
      </c>
      <c r="I30" s="59">
        <f>H30/G30</f>
        <v>0.24916943521594684</v>
      </c>
      <c r="J30" s="54">
        <v>107</v>
      </c>
      <c r="K30" s="59">
        <f>J30/G30</f>
        <v>0.35548172757475083</v>
      </c>
      <c r="L30" s="54">
        <v>1</v>
      </c>
      <c r="M30" s="59">
        <f>L30/G30</f>
        <v>3.3222591362126247E-3</v>
      </c>
      <c r="N30" s="54">
        <v>44</v>
      </c>
      <c r="O30" s="59">
        <f>N30/G30</f>
        <v>0.1461794019933555</v>
      </c>
      <c r="P30" s="54">
        <v>0</v>
      </c>
      <c r="Q30" s="59">
        <f>P30/G30</f>
        <v>0</v>
      </c>
      <c r="R30" s="54">
        <v>74</v>
      </c>
      <c r="S30" s="60">
        <f>R30/G30</f>
        <v>0.24584717607973422</v>
      </c>
    </row>
    <row r="31" spans="1:19" ht="17.5" x14ac:dyDescent="0.35">
      <c r="A31" s="5" t="s">
        <v>28</v>
      </c>
      <c r="B31" s="1">
        <v>5</v>
      </c>
      <c r="C31" s="2">
        <v>2889</v>
      </c>
      <c r="D31" s="54">
        <v>2277</v>
      </c>
      <c r="E31" s="54">
        <v>1</v>
      </c>
      <c r="F31" s="54">
        <v>0</v>
      </c>
      <c r="G31" s="54">
        <v>2277</v>
      </c>
      <c r="H31" s="54">
        <v>332</v>
      </c>
      <c r="I31" s="59">
        <f>H31/G31</f>
        <v>0.14580588493631971</v>
      </c>
      <c r="J31" s="54">
        <v>619</v>
      </c>
      <c r="K31" s="59">
        <f>J31/G31</f>
        <v>0.27184892402283706</v>
      </c>
      <c r="L31" s="54">
        <v>63</v>
      </c>
      <c r="M31" s="59">
        <f>L31/G31</f>
        <v>2.766798418972332E-2</v>
      </c>
      <c r="N31" s="54">
        <v>112</v>
      </c>
      <c r="O31" s="59">
        <f>N31/G31</f>
        <v>4.9187527448397016E-2</v>
      </c>
      <c r="P31" s="54">
        <v>0</v>
      </c>
      <c r="Q31" s="59">
        <f>P31/G31</f>
        <v>0</v>
      </c>
      <c r="R31" s="54">
        <v>1151</v>
      </c>
      <c r="S31" s="60">
        <f>R31/G31</f>
        <v>0.50548967940272294</v>
      </c>
    </row>
    <row r="32" spans="1:19" ht="17.5" x14ac:dyDescent="0.35">
      <c r="A32" s="5" t="s">
        <v>29</v>
      </c>
      <c r="B32" s="1">
        <v>5</v>
      </c>
      <c r="C32" s="2">
        <v>1446</v>
      </c>
      <c r="D32" s="54">
        <v>1492</v>
      </c>
      <c r="E32" s="54">
        <v>0</v>
      </c>
      <c r="F32" s="54">
        <v>0</v>
      </c>
      <c r="G32" s="54">
        <v>1492</v>
      </c>
      <c r="H32" s="54">
        <v>313</v>
      </c>
      <c r="I32" s="59">
        <f>H32/G32</f>
        <v>0.20978552278820375</v>
      </c>
      <c r="J32" s="54">
        <v>547</v>
      </c>
      <c r="K32" s="59">
        <f>J32/G32</f>
        <v>0.36662198391420914</v>
      </c>
      <c r="L32" s="54">
        <v>10</v>
      </c>
      <c r="M32" s="59">
        <f>L32/G32</f>
        <v>6.7024128686327079E-3</v>
      </c>
      <c r="N32" s="54">
        <v>305</v>
      </c>
      <c r="O32" s="59">
        <f>N32/G32</f>
        <v>0.20442359249329758</v>
      </c>
      <c r="P32" s="54">
        <v>0</v>
      </c>
      <c r="Q32" s="59">
        <f>P32/G32</f>
        <v>0</v>
      </c>
      <c r="R32" s="54">
        <v>317</v>
      </c>
      <c r="S32" s="60">
        <f>R32/G32</f>
        <v>0.21246648793565684</v>
      </c>
    </row>
    <row r="33" spans="1:19" ht="17.5" x14ac:dyDescent="0.35">
      <c r="A33" s="5" t="s">
        <v>30</v>
      </c>
      <c r="B33" s="1">
        <v>5</v>
      </c>
      <c r="C33" s="2">
        <v>1495</v>
      </c>
      <c r="D33" s="54">
        <v>1315</v>
      </c>
      <c r="E33" s="54">
        <v>0</v>
      </c>
      <c r="F33" s="54">
        <v>0</v>
      </c>
      <c r="G33" s="54">
        <v>1315</v>
      </c>
      <c r="H33" s="54">
        <v>312</v>
      </c>
      <c r="I33" s="59">
        <f>H33/G33</f>
        <v>0.23726235741444868</v>
      </c>
      <c r="J33" s="54">
        <v>531</v>
      </c>
      <c r="K33" s="59">
        <f>J33/G33</f>
        <v>0.40380228136882129</v>
      </c>
      <c r="L33" s="54">
        <v>1</v>
      </c>
      <c r="M33" s="59">
        <f>L33/G33</f>
        <v>7.6045627376425851E-4</v>
      </c>
      <c r="N33" s="54">
        <v>196</v>
      </c>
      <c r="O33" s="59">
        <f>N33/G33</f>
        <v>0.14904942965779466</v>
      </c>
      <c r="P33" s="54">
        <v>0</v>
      </c>
      <c r="Q33" s="59">
        <f>P33/G33</f>
        <v>0</v>
      </c>
      <c r="R33" s="54">
        <v>275</v>
      </c>
      <c r="S33" s="60">
        <f>R33/G33</f>
        <v>0.20912547528517111</v>
      </c>
    </row>
    <row r="34" spans="1:19" ht="17.5" x14ac:dyDescent="0.35">
      <c r="A34" s="5" t="s">
        <v>31</v>
      </c>
      <c r="B34" s="1">
        <v>3</v>
      </c>
      <c r="C34" s="2">
        <v>730</v>
      </c>
      <c r="D34" s="54">
        <v>638</v>
      </c>
      <c r="E34" s="54">
        <v>0</v>
      </c>
      <c r="F34" s="54">
        <v>0</v>
      </c>
      <c r="G34" s="54">
        <v>638</v>
      </c>
      <c r="H34" s="54">
        <v>123</v>
      </c>
      <c r="I34" s="59">
        <f>H34/G34</f>
        <v>0.19278996865203762</v>
      </c>
      <c r="J34" s="54">
        <v>314</v>
      </c>
      <c r="K34" s="59">
        <f>J34/G34</f>
        <v>0.49216300940438873</v>
      </c>
      <c r="L34" s="54">
        <v>2</v>
      </c>
      <c r="M34" s="59">
        <f>L34/G34</f>
        <v>3.134796238244514E-3</v>
      </c>
      <c r="N34" s="54">
        <v>28</v>
      </c>
      <c r="O34" s="59">
        <f>N34/G34</f>
        <v>4.3887147335423198E-2</v>
      </c>
      <c r="P34" s="54">
        <v>0</v>
      </c>
      <c r="Q34" s="59">
        <f>P34/G34</f>
        <v>0</v>
      </c>
      <c r="R34" s="54">
        <v>171</v>
      </c>
      <c r="S34" s="60">
        <f>R34/G34</f>
        <v>0.26802507836990597</v>
      </c>
    </row>
    <row r="35" spans="1:19" ht="17.5" x14ac:dyDescent="0.35">
      <c r="A35" s="5" t="s">
        <v>32</v>
      </c>
      <c r="B35" s="1">
        <v>4</v>
      </c>
      <c r="C35" s="2">
        <v>45</v>
      </c>
      <c r="D35" s="54">
        <v>58</v>
      </c>
      <c r="E35" s="54">
        <v>0</v>
      </c>
      <c r="F35" s="54">
        <v>0</v>
      </c>
      <c r="G35" s="54">
        <v>58</v>
      </c>
      <c r="H35" s="54">
        <v>27</v>
      </c>
      <c r="I35" s="59">
        <f>H35/G35</f>
        <v>0.46551724137931033</v>
      </c>
      <c r="J35" s="54">
        <v>18</v>
      </c>
      <c r="K35" s="59">
        <f>J35/G35</f>
        <v>0.31034482758620691</v>
      </c>
      <c r="L35" s="54">
        <v>2</v>
      </c>
      <c r="M35" s="59">
        <f>L35/G35</f>
        <v>3.4482758620689655E-2</v>
      </c>
      <c r="N35" s="54">
        <v>4</v>
      </c>
      <c r="O35" s="59">
        <f>N35/G35</f>
        <v>6.8965517241379309E-2</v>
      </c>
      <c r="P35" s="54">
        <v>0</v>
      </c>
      <c r="Q35" s="59">
        <f>P35/G35</f>
        <v>0</v>
      </c>
      <c r="R35" s="54">
        <v>7</v>
      </c>
      <c r="S35" s="60">
        <f>R35/G35</f>
        <v>0.1206896551724138</v>
      </c>
    </row>
    <row r="36" spans="1:19" ht="17.5" x14ac:dyDescent="0.35">
      <c r="A36" s="5" t="s">
        <v>33</v>
      </c>
      <c r="B36" s="1">
        <v>3</v>
      </c>
      <c r="C36" s="2">
        <v>2317</v>
      </c>
      <c r="D36" s="54">
        <v>1657</v>
      </c>
      <c r="E36" s="54">
        <v>0</v>
      </c>
      <c r="F36" s="54">
        <v>0</v>
      </c>
      <c r="G36" s="54">
        <v>1657</v>
      </c>
      <c r="H36" s="54">
        <v>236</v>
      </c>
      <c r="I36" s="59">
        <f>H36/G36</f>
        <v>0.1424260712130356</v>
      </c>
      <c r="J36" s="54">
        <v>717</v>
      </c>
      <c r="K36" s="59">
        <f>J36/G36</f>
        <v>0.43270971635485816</v>
      </c>
      <c r="L36" s="54">
        <v>4</v>
      </c>
      <c r="M36" s="59">
        <f>L36/G36</f>
        <v>2.4140012070006035E-3</v>
      </c>
      <c r="N36" s="54">
        <v>573</v>
      </c>
      <c r="O36" s="59">
        <f>N36/G36</f>
        <v>0.34580567290283643</v>
      </c>
      <c r="P36" s="54">
        <v>0</v>
      </c>
      <c r="Q36" s="59">
        <f>P36/G36</f>
        <v>0</v>
      </c>
      <c r="R36" s="54">
        <v>127</v>
      </c>
      <c r="S36" s="60">
        <f>R36/G36</f>
        <v>7.6644538322269168E-2</v>
      </c>
    </row>
    <row r="37" spans="1:19" ht="17.5" x14ac:dyDescent="0.35">
      <c r="A37" s="5" t="s">
        <v>34</v>
      </c>
      <c r="B37" s="1">
        <v>4</v>
      </c>
      <c r="C37" s="2">
        <v>240</v>
      </c>
      <c r="D37" s="54">
        <v>272</v>
      </c>
      <c r="E37" s="54">
        <v>0</v>
      </c>
      <c r="F37" s="54">
        <v>0</v>
      </c>
      <c r="G37" s="54">
        <v>272</v>
      </c>
      <c r="H37" s="54">
        <v>50</v>
      </c>
      <c r="I37" s="59">
        <f>H37/G37</f>
        <v>0.18382352941176472</v>
      </c>
      <c r="J37" s="54">
        <v>46</v>
      </c>
      <c r="K37" s="59">
        <f>J37/G37</f>
        <v>0.16911764705882354</v>
      </c>
      <c r="L37" s="54">
        <v>0</v>
      </c>
      <c r="M37" s="59">
        <f>L37/G37</f>
        <v>0</v>
      </c>
      <c r="N37" s="54">
        <v>81</v>
      </c>
      <c r="O37" s="59">
        <f>N37/G37</f>
        <v>0.29779411764705882</v>
      </c>
      <c r="P37" s="54">
        <v>0</v>
      </c>
      <c r="Q37" s="59">
        <f>P37/G37</f>
        <v>0</v>
      </c>
      <c r="R37" s="54">
        <v>95</v>
      </c>
      <c r="S37" s="60">
        <f>R37/G37</f>
        <v>0.34926470588235292</v>
      </c>
    </row>
    <row r="38" spans="1:19" ht="17.5" x14ac:dyDescent="0.35">
      <c r="A38" s="5" t="s">
        <v>35</v>
      </c>
      <c r="B38" s="1">
        <v>5</v>
      </c>
      <c r="C38" s="2">
        <v>457</v>
      </c>
      <c r="D38" s="54">
        <v>376</v>
      </c>
      <c r="E38" s="54">
        <v>0</v>
      </c>
      <c r="F38" s="54">
        <v>0</v>
      </c>
      <c r="G38" s="54">
        <v>376</v>
      </c>
      <c r="H38" s="54">
        <v>56</v>
      </c>
      <c r="I38" s="59">
        <f>H38/G38</f>
        <v>0.14893617021276595</v>
      </c>
      <c r="J38" s="54">
        <v>110</v>
      </c>
      <c r="K38" s="59">
        <f>J38/G38</f>
        <v>0.29255319148936171</v>
      </c>
      <c r="L38" s="54">
        <v>0</v>
      </c>
      <c r="M38" s="59">
        <f>L38/G38</f>
        <v>0</v>
      </c>
      <c r="N38" s="54">
        <v>64</v>
      </c>
      <c r="O38" s="59">
        <f>N38/G38</f>
        <v>0.1702127659574468</v>
      </c>
      <c r="P38" s="54">
        <v>0</v>
      </c>
      <c r="Q38" s="59">
        <f>P38/G38</f>
        <v>0</v>
      </c>
      <c r="R38" s="54">
        <v>146</v>
      </c>
      <c r="S38" s="60">
        <f>R38/G38</f>
        <v>0.38829787234042551</v>
      </c>
    </row>
    <row r="39" spans="1:19" ht="17.5" x14ac:dyDescent="0.35">
      <c r="A39" s="5" t="s">
        <v>36</v>
      </c>
      <c r="B39" s="1">
        <v>1</v>
      </c>
      <c r="C39" s="2">
        <v>184</v>
      </c>
      <c r="D39" s="54">
        <v>176</v>
      </c>
      <c r="E39" s="54">
        <v>0</v>
      </c>
      <c r="F39" s="54">
        <v>0</v>
      </c>
      <c r="G39" s="54">
        <v>176</v>
      </c>
      <c r="H39" s="54">
        <v>25</v>
      </c>
      <c r="I39" s="59">
        <f>H39/G39</f>
        <v>0.14204545454545456</v>
      </c>
      <c r="J39" s="54">
        <v>37</v>
      </c>
      <c r="K39" s="59">
        <f>J39/G39</f>
        <v>0.21022727272727273</v>
      </c>
      <c r="L39" s="54">
        <v>0</v>
      </c>
      <c r="M39" s="59">
        <f>L39/G39</f>
        <v>0</v>
      </c>
      <c r="N39" s="54">
        <v>29</v>
      </c>
      <c r="O39" s="59">
        <f>N39/G39</f>
        <v>0.16477272727272727</v>
      </c>
      <c r="P39" s="54">
        <v>0</v>
      </c>
      <c r="Q39" s="59">
        <f>P39/G39</f>
        <v>0</v>
      </c>
      <c r="R39" s="54">
        <v>85</v>
      </c>
      <c r="S39" s="60">
        <f>R39/G39</f>
        <v>0.48295454545454547</v>
      </c>
    </row>
    <row r="40" spans="1:19" ht="17.5" x14ac:dyDescent="0.35">
      <c r="A40" s="5" t="s">
        <v>37</v>
      </c>
      <c r="B40" s="1">
        <v>1</v>
      </c>
      <c r="C40" s="2">
        <v>766</v>
      </c>
      <c r="D40" s="54">
        <v>2610</v>
      </c>
      <c r="E40" s="54">
        <v>0</v>
      </c>
      <c r="F40" s="54">
        <v>0</v>
      </c>
      <c r="G40" s="54">
        <v>2610</v>
      </c>
      <c r="H40" s="54">
        <v>860</v>
      </c>
      <c r="I40" s="59">
        <f>H40/G40</f>
        <v>0.32950191570881227</v>
      </c>
      <c r="J40" s="54">
        <v>652</v>
      </c>
      <c r="K40" s="59">
        <f>J40/G40</f>
        <v>0.24980842911877393</v>
      </c>
      <c r="L40" s="54">
        <v>35</v>
      </c>
      <c r="M40" s="59">
        <f>L40/G40</f>
        <v>1.3409961685823755E-2</v>
      </c>
      <c r="N40" s="54">
        <v>287</v>
      </c>
      <c r="O40" s="59">
        <f>N40/G40</f>
        <v>0.10996168582375479</v>
      </c>
      <c r="P40" s="54">
        <v>0</v>
      </c>
      <c r="Q40" s="59">
        <f>P40/G40</f>
        <v>0</v>
      </c>
      <c r="R40" s="54">
        <v>776</v>
      </c>
      <c r="S40" s="60">
        <f>R40/G40</f>
        <v>0.29731800766283523</v>
      </c>
    </row>
    <row r="41" spans="1:19" ht="17.5" x14ac:dyDescent="0.35">
      <c r="A41" s="5" t="s">
        <v>38</v>
      </c>
      <c r="B41" s="1">
        <v>4</v>
      </c>
      <c r="C41" s="2">
        <v>548</v>
      </c>
      <c r="D41" s="54">
        <v>636</v>
      </c>
      <c r="E41" s="54">
        <v>0</v>
      </c>
      <c r="F41" s="54">
        <v>0</v>
      </c>
      <c r="G41" s="54">
        <v>636</v>
      </c>
      <c r="H41" s="54">
        <v>130</v>
      </c>
      <c r="I41" s="59">
        <f>H41/G41</f>
        <v>0.20440251572327045</v>
      </c>
      <c r="J41" s="54">
        <v>280</v>
      </c>
      <c r="K41" s="59">
        <f>J41/G41</f>
        <v>0.44025157232704404</v>
      </c>
      <c r="L41" s="54">
        <v>3</v>
      </c>
      <c r="M41" s="59">
        <f>L41/G41</f>
        <v>4.7169811320754715E-3</v>
      </c>
      <c r="N41" s="54">
        <v>33</v>
      </c>
      <c r="O41" s="59">
        <f>N41/G41</f>
        <v>5.1886792452830191E-2</v>
      </c>
      <c r="P41" s="54">
        <v>0</v>
      </c>
      <c r="Q41" s="59">
        <f>P41/G41</f>
        <v>0</v>
      </c>
      <c r="R41" s="54">
        <v>190</v>
      </c>
      <c r="S41" s="60">
        <f>R41/G41</f>
        <v>0.29874213836477986</v>
      </c>
    </row>
    <row r="42" spans="1:19" ht="17.5" x14ac:dyDescent="0.35">
      <c r="A42" s="5" t="s">
        <v>39</v>
      </c>
      <c r="B42" s="1">
        <v>6</v>
      </c>
      <c r="C42" s="2">
        <v>8</v>
      </c>
      <c r="D42" s="54">
        <v>970</v>
      </c>
      <c r="E42" s="54">
        <v>0</v>
      </c>
      <c r="F42" s="54">
        <v>0</v>
      </c>
      <c r="G42" s="54">
        <v>970</v>
      </c>
      <c r="H42" s="54">
        <v>347</v>
      </c>
      <c r="I42" s="59">
        <f>H42/G42</f>
        <v>0.3577319587628866</v>
      </c>
      <c r="J42" s="54">
        <v>535</v>
      </c>
      <c r="K42" s="59">
        <f>J42/G42</f>
        <v>0.55154639175257736</v>
      </c>
      <c r="L42" s="54">
        <v>8</v>
      </c>
      <c r="M42" s="59">
        <f>L42/G42</f>
        <v>8.2474226804123713E-3</v>
      </c>
      <c r="N42" s="54">
        <v>34</v>
      </c>
      <c r="O42" s="59">
        <f>N42/G42</f>
        <v>3.5051546391752578E-2</v>
      </c>
      <c r="P42" s="54">
        <v>0</v>
      </c>
      <c r="Q42" s="59">
        <f>P42/G42</f>
        <v>0</v>
      </c>
      <c r="R42" s="54">
        <v>46</v>
      </c>
      <c r="S42" s="60">
        <f>R42/G42</f>
        <v>4.7422680412371132E-2</v>
      </c>
    </row>
    <row r="43" spans="1:19" ht="17.5" x14ac:dyDescent="0.35">
      <c r="A43" s="5" t="s">
        <v>40</v>
      </c>
      <c r="B43" s="1">
        <v>1</v>
      </c>
      <c r="C43" s="2">
        <v>2703</v>
      </c>
      <c r="D43" s="54">
        <v>2873</v>
      </c>
      <c r="E43" s="54">
        <v>0</v>
      </c>
      <c r="F43" s="54">
        <v>0</v>
      </c>
      <c r="G43" s="54">
        <v>2873</v>
      </c>
      <c r="H43" s="54">
        <v>549</v>
      </c>
      <c r="I43" s="59">
        <f>H43/G43</f>
        <v>0.19108945353289244</v>
      </c>
      <c r="J43" s="54">
        <v>924</v>
      </c>
      <c r="K43" s="59">
        <f>J43/G43</f>
        <v>0.32161503654716322</v>
      </c>
      <c r="L43" s="54">
        <v>33</v>
      </c>
      <c r="M43" s="59">
        <f>L43/G43</f>
        <v>1.148625130525583E-2</v>
      </c>
      <c r="N43" s="54">
        <v>79</v>
      </c>
      <c r="O43" s="59">
        <f>N43/G43</f>
        <v>2.7497389488339713E-2</v>
      </c>
      <c r="P43" s="54">
        <v>0</v>
      </c>
      <c r="Q43" s="59">
        <f>P43/G43</f>
        <v>0</v>
      </c>
      <c r="R43" s="54">
        <v>1288</v>
      </c>
      <c r="S43" s="60">
        <f>R43/G43</f>
        <v>0.44831186912634874</v>
      </c>
    </row>
    <row r="44" spans="1:19" ht="17.5" x14ac:dyDescent="0.35">
      <c r="A44" s="5" t="s">
        <v>41</v>
      </c>
      <c r="B44" s="1">
        <v>5</v>
      </c>
      <c r="C44" s="2">
        <v>1555</v>
      </c>
      <c r="D44" s="54">
        <v>1587</v>
      </c>
      <c r="E44" s="54">
        <v>0</v>
      </c>
      <c r="F44" s="54">
        <v>0</v>
      </c>
      <c r="G44" s="54">
        <v>1587</v>
      </c>
      <c r="H44" s="54">
        <v>125</v>
      </c>
      <c r="I44" s="59">
        <f>H44/G44</f>
        <v>7.8764965343415247E-2</v>
      </c>
      <c r="J44" s="54">
        <v>536</v>
      </c>
      <c r="K44" s="59">
        <f>J44/G44</f>
        <v>0.33774417139256457</v>
      </c>
      <c r="L44" s="54">
        <v>7</v>
      </c>
      <c r="M44" s="59">
        <f>L44/G44</f>
        <v>4.4108380592312538E-3</v>
      </c>
      <c r="N44" s="54">
        <v>348</v>
      </c>
      <c r="O44" s="59">
        <f>N44/G44</f>
        <v>0.21928166351606806</v>
      </c>
      <c r="P44" s="54">
        <v>0</v>
      </c>
      <c r="Q44" s="59">
        <f>P44/G44</f>
        <v>0</v>
      </c>
      <c r="R44" s="54">
        <v>571</v>
      </c>
      <c r="S44" s="60">
        <f>R44/G44</f>
        <v>0.35979836168872087</v>
      </c>
    </row>
    <row r="45" spans="1:19" ht="17.5" x14ac:dyDescent="0.35">
      <c r="A45" s="5" t="s">
        <v>42</v>
      </c>
      <c r="B45" s="1">
        <v>4</v>
      </c>
      <c r="C45" s="2">
        <v>733</v>
      </c>
      <c r="D45" s="54">
        <v>848</v>
      </c>
      <c r="E45" s="54">
        <v>0</v>
      </c>
      <c r="F45" s="54">
        <v>0</v>
      </c>
      <c r="G45" s="54">
        <v>846</v>
      </c>
      <c r="H45" s="54">
        <v>125</v>
      </c>
      <c r="I45" s="59">
        <f>H45/G45</f>
        <v>0.14775413711583923</v>
      </c>
      <c r="J45" s="54">
        <v>418</v>
      </c>
      <c r="K45" s="59">
        <f>J45/G45</f>
        <v>0.49408983451536642</v>
      </c>
      <c r="L45" s="54">
        <v>9</v>
      </c>
      <c r="M45" s="59">
        <f>L45/G45</f>
        <v>1.0638297872340425E-2</v>
      </c>
      <c r="N45" s="54">
        <v>43</v>
      </c>
      <c r="O45" s="59">
        <f>N45/G45</f>
        <v>5.0827423167848697E-2</v>
      </c>
      <c r="P45" s="54">
        <v>0</v>
      </c>
      <c r="Q45" s="59">
        <f>P45/G45</f>
        <v>0</v>
      </c>
      <c r="R45" s="54">
        <v>251</v>
      </c>
      <c r="S45" s="60">
        <f>R45/G45</f>
        <v>0.29669030732860519</v>
      </c>
    </row>
    <row r="46" spans="1:19" ht="17.5" x14ac:dyDescent="0.35">
      <c r="A46" s="5" t="s">
        <v>43</v>
      </c>
      <c r="B46" s="1">
        <v>6</v>
      </c>
      <c r="C46" s="2">
        <v>1354</v>
      </c>
      <c r="D46" s="54">
        <v>851</v>
      </c>
      <c r="E46" s="54">
        <v>0</v>
      </c>
      <c r="F46" s="54">
        <v>0</v>
      </c>
      <c r="G46" s="54">
        <v>851</v>
      </c>
      <c r="H46" s="54">
        <v>174</v>
      </c>
      <c r="I46" s="59">
        <f>H46/G46</f>
        <v>0.20446533490011751</v>
      </c>
      <c r="J46" s="54">
        <v>197</v>
      </c>
      <c r="K46" s="59">
        <f>J46/G46</f>
        <v>0.23149236192714454</v>
      </c>
      <c r="L46" s="54">
        <v>2</v>
      </c>
      <c r="M46" s="59">
        <f>L46/G46</f>
        <v>2.3501762632197414E-3</v>
      </c>
      <c r="N46" s="54">
        <v>122</v>
      </c>
      <c r="O46" s="59">
        <f>N46/G46</f>
        <v>0.14336075205640422</v>
      </c>
      <c r="P46" s="54">
        <v>0</v>
      </c>
      <c r="Q46" s="59">
        <f>P46/G46</f>
        <v>0</v>
      </c>
      <c r="R46" s="54">
        <v>356</v>
      </c>
      <c r="S46" s="60">
        <f>R46/G46</f>
        <v>0.418331374853114</v>
      </c>
    </row>
    <row r="47" spans="1:19" ht="17.5" x14ac:dyDescent="0.35">
      <c r="A47" s="5" t="s">
        <v>44</v>
      </c>
      <c r="B47" s="1">
        <v>2</v>
      </c>
      <c r="C47" s="2">
        <v>5967</v>
      </c>
      <c r="D47" s="54">
        <v>5688</v>
      </c>
      <c r="E47" s="54">
        <v>0</v>
      </c>
      <c r="F47" s="54">
        <v>0</v>
      </c>
      <c r="G47" s="54">
        <v>5688</v>
      </c>
      <c r="H47" s="54">
        <v>722</v>
      </c>
      <c r="I47" s="59">
        <f>H47/G47</f>
        <v>0.12693389592123769</v>
      </c>
      <c r="J47" s="54">
        <v>1311</v>
      </c>
      <c r="K47" s="59">
        <f>J47/G47</f>
        <v>0.23048523206751054</v>
      </c>
      <c r="L47" s="54">
        <v>6</v>
      </c>
      <c r="M47" s="59">
        <f>L47/G47</f>
        <v>1.0548523206751054E-3</v>
      </c>
      <c r="N47" s="54">
        <v>398</v>
      </c>
      <c r="O47" s="59">
        <f>N47/G47</f>
        <v>6.9971870604781994E-2</v>
      </c>
      <c r="P47" s="54">
        <v>0</v>
      </c>
      <c r="Q47" s="59">
        <f>P47/G47</f>
        <v>0</v>
      </c>
      <c r="R47" s="54">
        <v>3251</v>
      </c>
      <c r="S47" s="60">
        <f>R47/G47</f>
        <v>0.5715541490857946</v>
      </c>
    </row>
    <row r="48" spans="1:19" ht="17.5" x14ac:dyDescent="0.35">
      <c r="A48" s="5" t="s">
        <v>45</v>
      </c>
      <c r="B48" s="1">
        <v>1</v>
      </c>
      <c r="C48" s="2">
        <v>254</v>
      </c>
      <c r="D48" s="54">
        <v>214</v>
      </c>
      <c r="E48" s="54">
        <v>0</v>
      </c>
      <c r="F48" s="54">
        <v>0</v>
      </c>
      <c r="G48" s="54">
        <v>214</v>
      </c>
      <c r="H48" s="54">
        <v>97</v>
      </c>
      <c r="I48" s="59">
        <f>H48/G48</f>
        <v>0.45327102803738317</v>
      </c>
      <c r="J48" s="54">
        <v>61</v>
      </c>
      <c r="K48" s="59">
        <f>J48/G48</f>
        <v>0.28504672897196259</v>
      </c>
      <c r="L48" s="54">
        <v>1</v>
      </c>
      <c r="M48" s="59">
        <f>L48/G48</f>
        <v>4.6728971962616819E-3</v>
      </c>
      <c r="N48" s="54">
        <v>25</v>
      </c>
      <c r="O48" s="59">
        <f>N48/G48</f>
        <v>0.11682242990654206</v>
      </c>
      <c r="P48" s="54">
        <v>0</v>
      </c>
      <c r="Q48" s="59">
        <f>P48/G48</f>
        <v>0</v>
      </c>
      <c r="R48" s="54">
        <v>30</v>
      </c>
      <c r="S48" s="60">
        <f>R48/G48</f>
        <v>0.14018691588785046</v>
      </c>
    </row>
    <row r="49" spans="1:19" ht="17.5" x14ac:dyDescent="0.35">
      <c r="A49" s="5" t="s">
        <v>46</v>
      </c>
      <c r="B49" s="1">
        <v>1</v>
      </c>
      <c r="C49" s="2">
        <v>350</v>
      </c>
      <c r="D49" s="54">
        <v>380</v>
      </c>
      <c r="E49" s="54">
        <v>0</v>
      </c>
      <c r="F49" s="54">
        <v>0</v>
      </c>
      <c r="G49" s="54">
        <v>380</v>
      </c>
      <c r="H49" s="54">
        <v>194</v>
      </c>
      <c r="I49" s="59">
        <f>H49/G49</f>
        <v>0.51052631578947372</v>
      </c>
      <c r="J49" s="54">
        <v>68</v>
      </c>
      <c r="K49" s="59">
        <f>J49/G49</f>
        <v>0.17894736842105263</v>
      </c>
      <c r="L49" s="54">
        <v>2</v>
      </c>
      <c r="M49" s="59">
        <f>L49/G49</f>
        <v>5.263157894736842E-3</v>
      </c>
      <c r="N49" s="54">
        <v>57</v>
      </c>
      <c r="O49" s="59">
        <f>N49/G49</f>
        <v>0.15</v>
      </c>
      <c r="P49" s="54">
        <v>0</v>
      </c>
      <c r="Q49" s="59">
        <f>P49/G49</f>
        <v>0</v>
      </c>
      <c r="R49" s="54">
        <v>59</v>
      </c>
      <c r="S49" s="60">
        <f>R49/G49</f>
        <v>0.15526315789473685</v>
      </c>
    </row>
    <row r="50" spans="1:19" ht="17.5" x14ac:dyDescent="0.35">
      <c r="A50" s="5" t="s">
        <v>47</v>
      </c>
      <c r="B50" s="1">
        <v>3</v>
      </c>
      <c r="C50" s="2">
        <v>1605</v>
      </c>
      <c r="D50" s="54">
        <v>1017</v>
      </c>
      <c r="E50" s="54">
        <v>0</v>
      </c>
      <c r="F50" s="54">
        <v>0</v>
      </c>
      <c r="G50" s="54">
        <v>1017</v>
      </c>
      <c r="H50" s="54">
        <v>108</v>
      </c>
      <c r="I50" s="59">
        <f>H50/G50</f>
        <v>0.10619469026548672</v>
      </c>
      <c r="J50" s="54">
        <v>573</v>
      </c>
      <c r="K50" s="59">
        <f>J50/G50</f>
        <v>0.56342182890855452</v>
      </c>
      <c r="L50" s="54">
        <v>0</v>
      </c>
      <c r="M50" s="59">
        <f>L50/G50</f>
        <v>0</v>
      </c>
      <c r="N50" s="54">
        <v>110</v>
      </c>
      <c r="O50" s="59">
        <f>N50/G50</f>
        <v>0.10816125860373647</v>
      </c>
      <c r="P50" s="54">
        <v>0</v>
      </c>
      <c r="Q50" s="59">
        <f>P50/G50</f>
        <v>0</v>
      </c>
      <c r="R50" s="54">
        <v>226</v>
      </c>
      <c r="S50" s="60">
        <f>R50/G50</f>
        <v>0.22222222222222221</v>
      </c>
    </row>
    <row r="51" spans="1:19" ht="17.5" x14ac:dyDescent="0.35">
      <c r="A51" s="5" t="s">
        <v>48</v>
      </c>
      <c r="B51" s="1">
        <v>4</v>
      </c>
      <c r="C51" s="2">
        <v>72</v>
      </c>
      <c r="D51" s="54">
        <v>41</v>
      </c>
      <c r="E51" s="54">
        <v>0</v>
      </c>
      <c r="F51" s="54">
        <v>0</v>
      </c>
      <c r="G51" s="54">
        <v>41</v>
      </c>
      <c r="H51" s="54">
        <v>4</v>
      </c>
      <c r="I51" s="59">
        <f>H51/G51</f>
        <v>9.7560975609756101E-2</v>
      </c>
      <c r="J51" s="54">
        <v>20</v>
      </c>
      <c r="K51" s="59">
        <f>J51/G51</f>
        <v>0.48780487804878048</v>
      </c>
      <c r="L51" s="54">
        <v>1</v>
      </c>
      <c r="M51" s="59">
        <f>L51/G51</f>
        <v>2.4390243902439025E-2</v>
      </c>
      <c r="N51" s="54">
        <v>4</v>
      </c>
      <c r="O51" s="59">
        <f>N51/G51</f>
        <v>9.7560975609756101E-2</v>
      </c>
      <c r="P51" s="54">
        <v>0</v>
      </c>
      <c r="Q51" s="59">
        <f>P51/G51</f>
        <v>0</v>
      </c>
      <c r="R51" s="54">
        <v>12</v>
      </c>
      <c r="S51" s="60">
        <f>R51/G51</f>
        <v>0.29268292682926828</v>
      </c>
    </row>
    <row r="52" spans="1:19" ht="17.5" x14ac:dyDescent="0.35">
      <c r="A52" s="5" t="s">
        <v>49</v>
      </c>
      <c r="B52" s="1">
        <v>3</v>
      </c>
      <c r="C52" s="2">
        <v>2039</v>
      </c>
      <c r="D52" s="54">
        <v>2217</v>
      </c>
      <c r="E52" s="54">
        <v>0</v>
      </c>
      <c r="F52" s="54">
        <v>0</v>
      </c>
      <c r="G52" s="54">
        <v>2217</v>
      </c>
      <c r="H52" s="54">
        <v>444</v>
      </c>
      <c r="I52" s="59">
        <f>H52/G52</f>
        <v>0.20027063599458728</v>
      </c>
      <c r="J52" s="54">
        <v>579</v>
      </c>
      <c r="K52" s="59">
        <f>J52/G52</f>
        <v>0.26116373477672533</v>
      </c>
      <c r="L52" s="54">
        <v>1</v>
      </c>
      <c r="M52" s="59">
        <f>L52/G52</f>
        <v>4.5105999097880018E-4</v>
      </c>
      <c r="N52" s="54">
        <v>510</v>
      </c>
      <c r="O52" s="59">
        <f>N52/G52</f>
        <v>0.23004059539918809</v>
      </c>
      <c r="P52" s="54">
        <v>1</v>
      </c>
      <c r="Q52" s="59">
        <f>P52/G52</f>
        <v>4.5105999097880018E-4</v>
      </c>
      <c r="R52" s="54">
        <v>682</v>
      </c>
      <c r="S52" s="60">
        <f>R52/G52</f>
        <v>0.3076229138475417</v>
      </c>
    </row>
    <row r="53" spans="1:19" ht="17.5" x14ac:dyDescent="0.35">
      <c r="A53" s="5" t="s">
        <v>50</v>
      </c>
      <c r="B53" s="1">
        <v>4</v>
      </c>
      <c r="C53" s="2">
        <v>5001</v>
      </c>
      <c r="D53" s="54">
        <v>9483</v>
      </c>
      <c r="E53" s="54">
        <v>0</v>
      </c>
      <c r="F53" s="54">
        <v>0</v>
      </c>
      <c r="G53" s="54">
        <v>9483</v>
      </c>
      <c r="H53" s="54">
        <v>2026</v>
      </c>
      <c r="I53" s="59">
        <f>H53/G53</f>
        <v>0.21364547084256036</v>
      </c>
      <c r="J53" s="54">
        <v>3700</v>
      </c>
      <c r="K53" s="59">
        <f>J53/G53</f>
        <v>0.39017188653379731</v>
      </c>
      <c r="L53" s="54">
        <v>8</v>
      </c>
      <c r="M53" s="59">
        <f>L53/G53</f>
        <v>8.4361488980280502E-4</v>
      </c>
      <c r="N53" s="54">
        <v>727</v>
      </c>
      <c r="O53" s="59">
        <f>N53/G53</f>
        <v>7.6663503110829909E-2</v>
      </c>
      <c r="P53" s="54">
        <v>0</v>
      </c>
      <c r="Q53" s="59">
        <f>P53/G53</f>
        <v>0</v>
      </c>
      <c r="R53" s="54">
        <v>3022</v>
      </c>
      <c r="S53" s="60">
        <f>R53/G53</f>
        <v>0.31867552462300958</v>
      </c>
    </row>
    <row r="54" spans="1:19" ht="17.5" x14ac:dyDescent="0.35">
      <c r="A54" s="5" t="s">
        <v>51</v>
      </c>
      <c r="B54" s="1">
        <v>4</v>
      </c>
      <c r="C54" s="2">
        <v>820</v>
      </c>
      <c r="D54" s="54">
        <v>733</v>
      </c>
      <c r="E54" s="54">
        <v>0</v>
      </c>
      <c r="F54" s="54">
        <v>0</v>
      </c>
      <c r="G54" s="54">
        <v>733</v>
      </c>
      <c r="H54" s="54">
        <v>85</v>
      </c>
      <c r="I54" s="59">
        <f>H54/G54</f>
        <v>0.11596180081855388</v>
      </c>
      <c r="J54" s="54">
        <v>236</v>
      </c>
      <c r="K54" s="59">
        <f>J54/G54</f>
        <v>0.32196452933151432</v>
      </c>
      <c r="L54" s="54">
        <v>1</v>
      </c>
      <c r="M54" s="59">
        <f>L54/G54</f>
        <v>1.364256480218281E-3</v>
      </c>
      <c r="N54" s="54">
        <v>118</v>
      </c>
      <c r="O54" s="59">
        <f>N54/G54</f>
        <v>0.16098226466575716</v>
      </c>
      <c r="P54" s="54">
        <v>0</v>
      </c>
      <c r="Q54" s="59">
        <f>P54/G54</f>
        <v>0</v>
      </c>
      <c r="R54" s="54">
        <v>293</v>
      </c>
      <c r="S54" s="60">
        <f>R54/G54</f>
        <v>0.39972714870395637</v>
      </c>
    </row>
    <row r="55" spans="1:19" ht="17.5" x14ac:dyDescent="0.35">
      <c r="A55" s="5" t="s">
        <v>52</v>
      </c>
      <c r="B55" s="1">
        <v>2</v>
      </c>
      <c r="C55" s="2">
        <v>1429</v>
      </c>
      <c r="D55" s="54">
        <v>2646</v>
      </c>
      <c r="E55" s="54">
        <v>0</v>
      </c>
      <c r="F55" s="54">
        <v>0</v>
      </c>
      <c r="G55" s="54">
        <v>2646</v>
      </c>
      <c r="H55" s="54">
        <v>362</v>
      </c>
      <c r="I55" s="59">
        <f>H55/G55</f>
        <v>0.13681027966742251</v>
      </c>
      <c r="J55" s="54">
        <v>938</v>
      </c>
      <c r="K55" s="59">
        <f>J55/G55</f>
        <v>0.35449735449735448</v>
      </c>
      <c r="L55" s="54">
        <v>3</v>
      </c>
      <c r="M55" s="59">
        <f>L55/G55</f>
        <v>1.1337868480725624E-3</v>
      </c>
      <c r="N55" s="54">
        <v>556</v>
      </c>
      <c r="O55" s="59">
        <f>N55/G55</f>
        <v>0.21012849584278157</v>
      </c>
      <c r="P55" s="54">
        <v>0</v>
      </c>
      <c r="Q55" s="59">
        <f>P55/G55</f>
        <v>0</v>
      </c>
      <c r="R55" s="54">
        <v>787</v>
      </c>
      <c r="S55" s="60">
        <f>R55/G55</f>
        <v>0.29743008314436886</v>
      </c>
    </row>
    <row r="56" spans="1:19" ht="17.5" x14ac:dyDescent="0.35">
      <c r="A56" s="5" t="s">
        <v>53</v>
      </c>
      <c r="B56" s="1">
        <v>1</v>
      </c>
      <c r="C56" s="2">
        <v>10</v>
      </c>
      <c r="D56" s="54">
        <v>6</v>
      </c>
      <c r="E56" s="54">
        <v>0</v>
      </c>
      <c r="F56" s="54">
        <v>0</v>
      </c>
      <c r="G56" s="54">
        <v>6</v>
      </c>
      <c r="H56" s="54">
        <v>3</v>
      </c>
      <c r="I56" s="59">
        <f>H56/G56</f>
        <v>0.5</v>
      </c>
      <c r="J56" s="54">
        <v>3</v>
      </c>
      <c r="K56" s="59">
        <f>J56/G56</f>
        <v>0.5</v>
      </c>
      <c r="L56" s="54">
        <v>0</v>
      </c>
      <c r="M56" s="59">
        <f>L56/G56</f>
        <v>0</v>
      </c>
      <c r="N56" s="54">
        <v>0</v>
      </c>
      <c r="O56" s="59">
        <f>N56/G56</f>
        <v>0</v>
      </c>
      <c r="P56" s="54">
        <v>0</v>
      </c>
      <c r="Q56" s="59">
        <f>P56/G56</f>
        <v>0</v>
      </c>
      <c r="R56" s="54">
        <v>0</v>
      </c>
      <c r="S56" s="60">
        <f>R56/G56</f>
        <v>0</v>
      </c>
    </row>
    <row r="57" spans="1:19" ht="17.5" x14ac:dyDescent="0.35">
      <c r="A57" s="5" t="s">
        <v>54</v>
      </c>
      <c r="B57" s="1">
        <v>1</v>
      </c>
      <c r="C57" s="2">
        <v>71</v>
      </c>
      <c r="D57" s="54">
        <v>66</v>
      </c>
      <c r="E57" s="54">
        <v>0</v>
      </c>
      <c r="F57" s="54">
        <v>0</v>
      </c>
      <c r="G57" s="54">
        <v>66</v>
      </c>
      <c r="H57" s="54">
        <v>16</v>
      </c>
      <c r="I57" s="59">
        <f>H57/G57</f>
        <v>0.24242424242424243</v>
      </c>
      <c r="J57" s="54">
        <v>14</v>
      </c>
      <c r="K57" s="59">
        <f>J57/G57</f>
        <v>0.21212121212121213</v>
      </c>
      <c r="L57" s="54">
        <v>0</v>
      </c>
      <c r="M57" s="59">
        <f>L57/G57</f>
        <v>0</v>
      </c>
      <c r="N57" s="54">
        <v>9</v>
      </c>
      <c r="O57" s="59">
        <f>N57/G57</f>
        <v>0.13636363636363635</v>
      </c>
      <c r="P57" s="54">
        <v>0</v>
      </c>
      <c r="Q57" s="59">
        <f>P57/G57</f>
        <v>0</v>
      </c>
      <c r="R57" s="54">
        <v>27</v>
      </c>
      <c r="S57" s="60">
        <f>R57/G57</f>
        <v>0.40909090909090912</v>
      </c>
    </row>
    <row r="58" spans="1:19" ht="17.5" x14ac:dyDescent="0.35">
      <c r="A58" s="5" t="s">
        <v>55</v>
      </c>
      <c r="B58" s="1">
        <v>6</v>
      </c>
      <c r="C58" s="2">
        <v>2494</v>
      </c>
      <c r="D58" s="54">
        <v>1992</v>
      </c>
      <c r="E58" s="54">
        <v>4</v>
      </c>
      <c r="F58" s="54">
        <v>78</v>
      </c>
      <c r="G58" s="54">
        <v>2070</v>
      </c>
      <c r="H58" s="54">
        <v>573</v>
      </c>
      <c r="I58" s="59">
        <f>H58/G58</f>
        <v>0.27681159420289853</v>
      </c>
      <c r="J58" s="54">
        <v>440</v>
      </c>
      <c r="K58" s="59">
        <f>J58/G58</f>
        <v>0.21256038647342995</v>
      </c>
      <c r="L58" s="54">
        <v>3</v>
      </c>
      <c r="M58" s="59">
        <f>L58/G58</f>
        <v>1.4492753623188406E-3</v>
      </c>
      <c r="N58" s="54">
        <v>639</v>
      </c>
      <c r="O58" s="59">
        <f>N58/G58</f>
        <v>0.30869565217391304</v>
      </c>
      <c r="P58" s="54">
        <v>78</v>
      </c>
      <c r="Q58" s="59">
        <f>P58/G58</f>
        <v>3.7681159420289857E-2</v>
      </c>
      <c r="R58" s="54">
        <v>337</v>
      </c>
      <c r="S58" s="60">
        <f>R58/G58</f>
        <v>0.16280193236714977</v>
      </c>
    </row>
    <row r="59" spans="1:19" ht="17.5" x14ac:dyDescent="0.35">
      <c r="A59" s="5" t="s">
        <v>56</v>
      </c>
      <c r="B59" s="1">
        <v>5</v>
      </c>
      <c r="C59" s="2">
        <v>1728</v>
      </c>
      <c r="D59" s="54">
        <v>1603</v>
      </c>
      <c r="E59" s="54">
        <v>0</v>
      </c>
      <c r="F59" s="54">
        <v>0</v>
      </c>
      <c r="G59" s="54">
        <v>1603</v>
      </c>
      <c r="H59" s="54">
        <v>101</v>
      </c>
      <c r="I59" s="59">
        <f>H59/G59</f>
        <v>6.3006862133499694E-2</v>
      </c>
      <c r="J59" s="54">
        <v>257</v>
      </c>
      <c r="K59" s="59">
        <f>J59/G59</f>
        <v>0.16032439176543981</v>
      </c>
      <c r="L59" s="54">
        <v>0</v>
      </c>
      <c r="M59" s="59">
        <f>L59/G59</f>
        <v>0</v>
      </c>
      <c r="N59" s="54">
        <v>62</v>
      </c>
      <c r="O59" s="59">
        <f>N59/G59</f>
        <v>3.8677479725514663E-2</v>
      </c>
      <c r="P59" s="54">
        <v>0</v>
      </c>
      <c r="Q59" s="59">
        <f>P59/G59</f>
        <v>0</v>
      </c>
      <c r="R59" s="54">
        <v>1183</v>
      </c>
      <c r="S59" s="60">
        <f>R59/G59</f>
        <v>0.73799126637554591</v>
      </c>
    </row>
    <row r="60" spans="1:19" ht="17.5" x14ac:dyDescent="0.35">
      <c r="A60" s="5" t="s">
        <v>57</v>
      </c>
      <c r="B60" s="1">
        <v>2</v>
      </c>
      <c r="C60" s="2">
        <v>226</v>
      </c>
      <c r="D60" s="54">
        <v>231</v>
      </c>
      <c r="E60" s="54">
        <v>0</v>
      </c>
      <c r="F60" s="54">
        <v>0</v>
      </c>
      <c r="G60" s="54">
        <v>231</v>
      </c>
      <c r="H60" s="54">
        <v>57</v>
      </c>
      <c r="I60" s="59">
        <f>H60/G60</f>
        <v>0.24675324675324675</v>
      </c>
      <c r="J60" s="54">
        <v>136</v>
      </c>
      <c r="K60" s="59">
        <f>J60/G60</f>
        <v>0.58874458874458879</v>
      </c>
      <c r="L60" s="54">
        <v>0</v>
      </c>
      <c r="M60" s="59">
        <f>L60/G60</f>
        <v>0</v>
      </c>
      <c r="N60" s="54">
        <v>18</v>
      </c>
      <c r="O60" s="59">
        <f>N60/G60</f>
        <v>7.792207792207792E-2</v>
      </c>
      <c r="P60" s="54">
        <v>0</v>
      </c>
      <c r="Q60" s="59">
        <f>P60/G60</f>
        <v>0</v>
      </c>
      <c r="R60" s="54">
        <v>20</v>
      </c>
      <c r="S60" s="60">
        <f>R60/G60</f>
        <v>8.6580086580086577E-2</v>
      </c>
    </row>
    <row r="61" spans="1:19" ht="18" thickBot="1" x14ac:dyDescent="0.4">
      <c r="A61" s="6" t="s">
        <v>58</v>
      </c>
      <c r="B61" s="64">
        <v>4</v>
      </c>
      <c r="C61" s="2">
        <v>109</v>
      </c>
      <c r="D61" s="69">
        <v>109</v>
      </c>
      <c r="E61" s="69">
        <v>0</v>
      </c>
      <c r="F61" s="69">
        <v>0</v>
      </c>
      <c r="G61" s="69">
        <v>109</v>
      </c>
      <c r="H61" s="69">
        <v>21</v>
      </c>
      <c r="I61" s="59">
        <f>H61/G61</f>
        <v>0.19266055045871561</v>
      </c>
      <c r="J61" s="70">
        <v>54</v>
      </c>
      <c r="K61" s="59">
        <f>J61/G61</f>
        <v>0.49541284403669728</v>
      </c>
      <c r="L61" s="70">
        <v>1</v>
      </c>
      <c r="M61" s="59">
        <f>L61/G61</f>
        <v>9.1743119266055051E-3</v>
      </c>
      <c r="N61" s="70">
        <v>9</v>
      </c>
      <c r="O61" s="59">
        <f>N61/G61</f>
        <v>8.2568807339449546E-2</v>
      </c>
      <c r="P61" s="70">
        <v>0</v>
      </c>
      <c r="Q61" s="59">
        <f>P61/G61</f>
        <v>0</v>
      </c>
      <c r="R61" s="70">
        <v>24</v>
      </c>
      <c r="S61" s="60">
        <f>R61/G61</f>
        <v>0.22018348623853212</v>
      </c>
    </row>
    <row r="62" spans="1:19" ht="18.5" thickBot="1" x14ac:dyDescent="0.45">
      <c r="A62" s="24" t="s">
        <v>59</v>
      </c>
      <c r="B62" s="25"/>
      <c r="C62" s="26">
        <f t="shared" ref="C62:H62" si="0">SUM(C9:C61)</f>
        <v>77071</v>
      </c>
      <c r="D62" s="26">
        <f t="shared" si="0"/>
        <v>89140</v>
      </c>
      <c r="E62" s="26">
        <f t="shared" si="0"/>
        <v>72</v>
      </c>
      <c r="F62" s="26">
        <f t="shared" si="0"/>
        <v>104</v>
      </c>
      <c r="G62" s="26">
        <f t="shared" si="0"/>
        <v>89227</v>
      </c>
      <c r="H62" s="26">
        <f t="shared" si="0"/>
        <v>13948</v>
      </c>
      <c r="I62" s="27">
        <f>H62/G62</f>
        <v>0.15632039629260203</v>
      </c>
      <c r="J62" s="26">
        <f>SUM(J9:J61)</f>
        <v>25622</v>
      </c>
      <c r="K62" s="27">
        <f>J62/G62</f>
        <v>0.28715523328140585</v>
      </c>
      <c r="L62" s="26">
        <f>SUM(L9:L61)</f>
        <v>274</v>
      </c>
      <c r="M62" s="27">
        <f>L62/G62</f>
        <v>3.07081937081825E-3</v>
      </c>
      <c r="N62" s="26">
        <f>SUM(N9:N61)</f>
        <v>9391</v>
      </c>
      <c r="O62" s="27">
        <f>N62/G62</f>
        <v>0.10524841135530726</v>
      </c>
      <c r="P62" s="26">
        <f>SUM(P9:P61)</f>
        <v>117</v>
      </c>
      <c r="Q62" s="27">
        <f>P62/G62</f>
        <v>1.3112622860793257E-3</v>
      </c>
      <c r="R62" s="26">
        <f>SUM(R9:R61)</f>
        <v>39875</v>
      </c>
      <c r="S62" s="28">
        <f>R62/G62</f>
        <v>0.44689387741378733</v>
      </c>
    </row>
    <row r="63" spans="1:19" ht="15.5" x14ac:dyDescent="0.35">
      <c r="A63" s="87" t="s">
        <v>95</v>
      </c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9"/>
    </row>
    <row r="64" spans="1:19" ht="15.5" x14ac:dyDescent="0.35">
      <c r="A64" s="8"/>
      <c r="B64" s="71" t="s">
        <v>96</v>
      </c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2"/>
    </row>
    <row r="65" spans="1:19" ht="15.5" x14ac:dyDescent="0.35">
      <c r="A65" s="73" t="s">
        <v>97</v>
      </c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2"/>
    </row>
    <row r="66" spans="1:19" ht="16" thickBot="1" x14ac:dyDescent="0.4">
      <c r="A66" s="74" t="s">
        <v>105</v>
      </c>
      <c r="B66" s="75"/>
      <c r="C66" s="75"/>
      <c r="D66" s="75"/>
      <c r="E66" s="75"/>
      <c r="F66" s="75"/>
      <c r="G66" s="75"/>
      <c r="H66" s="75"/>
      <c r="I66" s="75"/>
      <c r="J66" s="75"/>
      <c r="K66" s="75"/>
      <c r="L66" s="75"/>
      <c r="M66" s="75"/>
      <c r="N66" s="75"/>
      <c r="O66" s="75"/>
      <c r="P66" s="75"/>
      <c r="Q66" s="75"/>
      <c r="R66" s="75"/>
      <c r="S66" s="76"/>
    </row>
  </sheetData>
  <sortState xmlns:xlrd2="http://schemas.microsoft.com/office/spreadsheetml/2017/richdata2" ref="A9:S61">
    <sortCondition ref="A9:A61"/>
  </sortState>
  <mergeCells count="9">
    <mergeCell ref="B64:S64"/>
    <mergeCell ref="A65:S65"/>
    <mergeCell ref="A66:S66"/>
    <mergeCell ref="A1:S1"/>
    <mergeCell ref="A2:S2"/>
    <mergeCell ref="C3:D3"/>
    <mergeCell ref="E3:F3"/>
    <mergeCell ref="G3:S3"/>
    <mergeCell ref="A63:S63"/>
  </mergeCells>
  <pageMargins left="0.7" right="0.7" top="0.75" bottom="0.75" header="0.3" footer="0.3"/>
  <ignoredErrors>
    <ignoredError sqref="I62 K62 M62 O62 Q6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3"/>
  <sheetViews>
    <sheetView zoomScaleNormal="100" workbookViewId="0">
      <selection activeCell="A9" sqref="A9"/>
    </sheetView>
  </sheetViews>
  <sheetFormatPr defaultRowHeight="14.5" x14ac:dyDescent="0.35"/>
  <cols>
    <col min="1" max="1" width="13" customWidth="1"/>
    <col min="2" max="2" width="11" customWidth="1"/>
    <col min="3" max="3" width="14.7265625" customWidth="1"/>
    <col min="4" max="4" width="11.54296875" customWidth="1"/>
    <col min="5" max="8" width="14.7265625" customWidth="1"/>
    <col min="9" max="9" width="13.7265625" customWidth="1"/>
    <col min="10" max="10" width="13.1796875" customWidth="1"/>
    <col min="11" max="11" width="13.81640625" customWidth="1"/>
    <col min="12" max="12" width="13.7265625" customWidth="1"/>
    <col min="13" max="13" width="13.81640625" customWidth="1"/>
    <col min="14" max="14" width="13.7265625" customWidth="1"/>
    <col min="15" max="15" width="11.26953125" customWidth="1"/>
    <col min="16" max="16" width="12.54296875" customWidth="1"/>
    <col min="17" max="17" width="10.7265625" customWidth="1"/>
    <col min="18" max="18" width="12.54296875" customWidth="1"/>
  </cols>
  <sheetData>
    <row r="1" spans="1:18" ht="23.5" thickBot="1" x14ac:dyDescent="0.55000000000000004">
      <c r="A1" s="96" t="s">
        <v>60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</row>
    <row r="2" spans="1:18" ht="18" thickBot="1" x14ac:dyDescent="0.4">
      <c r="A2" s="80" t="s">
        <v>99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3"/>
    </row>
    <row r="3" spans="1:18" ht="18" thickBot="1" x14ac:dyDescent="0.4">
      <c r="A3" s="29"/>
      <c r="B3" s="98" t="s">
        <v>61</v>
      </c>
      <c r="C3" s="99"/>
      <c r="D3" s="100" t="s">
        <v>86</v>
      </c>
      <c r="E3" s="99"/>
      <c r="F3" s="86" t="s">
        <v>71</v>
      </c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5"/>
    </row>
    <row r="4" spans="1:18" ht="17.5" x14ac:dyDescent="0.35">
      <c r="A4" s="30"/>
      <c r="B4" s="32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6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6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38"/>
      <c r="R6" s="39"/>
    </row>
    <row r="7" spans="1:18" ht="17.5" x14ac:dyDescent="0.35">
      <c r="A7" s="30"/>
      <c r="B7" s="36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40" t="s">
        <v>3</v>
      </c>
      <c r="B8" s="42" t="s">
        <v>5</v>
      </c>
      <c r="C8" s="42" t="s">
        <v>67</v>
      </c>
      <c r="D8" s="42" t="s">
        <v>87</v>
      </c>
      <c r="E8" s="42" t="s">
        <v>88</v>
      </c>
      <c r="F8" s="42" t="s">
        <v>70</v>
      </c>
      <c r="G8" s="43" t="s">
        <v>74</v>
      </c>
      <c r="H8" s="42" t="s">
        <v>73</v>
      </c>
      <c r="I8" s="42" t="s">
        <v>77</v>
      </c>
      <c r="J8" s="42" t="s">
        <v>76</v>
      </c>
      <c r="K8" s="43" t="s">
        <v>81</v>
      </c>
      <c r="L8" s="42" t="s">
        <v>80</v>
      </c>
      <c r="M8" s="42" t="s">
        <v>85</v>
      </c>
      <c r="N8" s="42" t="s">
        <v>84</v>
      </c>
      <c r="O8" s="43" t="s">
        <v>91</v>
      </c>
      <c r="P8" s="42" t="s">
        <v>90</v>
      </c>
      <c r="Q8" s="44" t="s">
        <v>93</v>
      </c>
      <c r="R8" s="40" t="s">
        <v>92</v>
      </c>
    </row>
    <row r="9" spans="1:18" ht="17.5" x14ac:dyDescent="0.35">
      <c r="A9" s="62" t="s">
        <v>12</v>
      </c>
      <c r="B9" s="61">
        <v>1508</v>
      </c>
      <c r="C9" s="63">
        <v>1751</v>
      </c>
      <c r="D9" s="53">
        <v>0</v>
      </c>
      <c r="E9" s="53">
        <v>0</v>
      </c>
      <c r="F9" s="53">
        <v>1751</v>
      </c>
      <c r="G9" s="53">
        <v>246</v>
      </c>
      <c r="H9" s="59">
        <v>0.14049114791547687</v>
      </c>
      <c r="I9" s="53">
        <v>357</v>
      </c>
      <c r="J9" s="59">
        <v>0.20388349514563106</v>
      </c>
      <c r="K9" s="53">
        <v>6</v>
      </c>
      <c r="L9" s="59">
        <v>3.4266133637921186E-3</v>
      </c>
      <c r="M9" s="53">
        <v>177</v>
      </c>
      <c r="N9" s="59">
        <v>0.1010850942318675</v>
      </c>
      <c r="O9" s="53">
        <v>0</v>
      </c>
      <c r="P9" s="59">
        <v>0</v>
      </c>
      <c r="Q9" s="53">
        <v>965</v>
      </c>
      <c r="R9" s="60">
        <v>0.55111364934323248</v>
      </c>
    </row>
    <row r="10" spans="1:18" ht="17.5" x14ac:dyDescent="0.35">
      <c r="A10" s="5" t="s">
        <v>25</v>
      </c>
      <c r="B10" s="52">
        <v>1885</v>
      </c>
      <c r="C10" s="54">
        <v>1343</v>
      </c>
      <c r="D10" s="54">
        <v>0</v>
      </c>
      <c r="E10" s="54">
        <v>0</v>
      </c>
      <c r="F10" s="54">
        <v>1343</v>
      </c>
      <c r="G10" s="54">
        <v>309</v>
      </c>
      <c r="H10" s="55">
        <v>0.23008190618019358</v>
      </c>
      <c r="I10" s="54">
        <v>339</v>
      </c>
      <c r="J10" s="55">
        <v>0.25241995532390171</v>
      </c>
      <c r="K10" s="54">
        <v>0</v>
      </c>
      <c r="L10" s="55">
        <v>0</v>
      </c>
      <c r="M10" s="54">
        <v>224</v>
      </c>
      <c r="N10" s="55">
        <v>0.16679076693968728</v>
      </c>
      <c r="O10" s="54">
        <v>0</v>
      </c>
      <c r="P10" s="55">
        <v>0</v>
      </c>
      <c r="Q10" s="54">
        <v>471</v>
      </c>
      <c r="R10" s="56">
        <v>0.35070737155621745</v>
      </c>
    </row>
    <row r="11" spans="1:18" ht="17.5" x14ac:dyDescent="0.35">
      <c r="A11" s="5" t="s">
        <v>27</v>
      </c>
      <c r="B11" s="52">
        <v>317</v>
      </c>
      <c r="C11" s="54">
        <v>301</v>
      </c>
      <c r="D11" s="54">
        <v>0</v>
      </c>
      <c r="E11" s="54">
        <v>0</v>
      </c>
      <c r="F11" s="54">
        <v>301</v>
      </c>
      <c r="G11" s="54">
        <v>75</v>
      </c>
      <c r="H11" s="55">
        <v>0.24916943521594684</v>
      </c>
      <c r="I11" s="54">
        <v>107</v>
      </c>
      <c r="J11" s="55">
        <v>0.35548172757475083</v>
      </c>
      <c r="K11" s="54">
        <v>1</v>
      </c>
      <c r="L11" s="55">
        <v>3.3222591362126247E-3</v>
      </c>
      <c r="M11" s="54">
        <v>44</v>
      </c>
      <c r="N11" s="55">
        <v>0.1461794019933555</v>
      </c>
      <c r="O11" s="54">
        <v>0</v>
      </c>
      <c r="P11" s="55">
        <v>0</v>
      </c>
      <c r="Q11" s="54">
        <v>74</v>
      </c>
      <c r="R11" s="56">
        <v>0.24584717607973422</v>
      </c>
    </row>
    <row r="12" spans="1:18" ht="17.5" x14ac:dyDescent="0.35">
      <c r="A12" s="5" t="s">
        <v>36</v>
      </c>
      <c r="B12" s="52">
        <v>184</v>
      </c>
      <c r="C12" s="53">
        <v>176</v>
      </c>
      <c r="D12" s="54">
        <v>0</v>
      </c>
      <c r="E12" s="54">
        <v>0</v>
      </c>
      <c r="F12" s="54">
        <v>176</v>
      </c>
      <c r="G12" s="54">
        <v>25</v>
      </c>
      <c r="H12" s="55">
        <v>0.14204545454545456</v>
      </c>
      <c r="I12" s="54">
        <v>37</v>
      </c>
      <c r="J12" s="55">
        <v>0.21022727272727273</v>
      </c>
      <c r="K12" s="54">
        <v>0</v>
      </c>
      <c r="L12" s="55">
        <v>0</v>
      </c>
      <c r="M12" s="54">
        <v>29</v>
      </c>
      <c r="N12" s="55">
        <v>0.16477272727272727</v>
      </c>
      <c r="O12" s="54">
        <v>0</v>
      </c>
      <c r="P12" s="55">
        <v>0</v>
      </c>
      <c r="Q12" s="54">
        <v>85</v>
      </c>
      <c r="R12" s="56">
        <v>0.48295454545454547</v>
      </c>
    </row>
    <row r="13" spans="1:18" ht="17.5" x14ac:dyDescent="0.35">
      <c r="A13" s="5" t="s">
        <v>37</v>
      </c>
      <c r="B13" s="52">
        <v>766</v>
      </c>
      <c r="C13" s="54">
        <v>2610</v>
      </c>
      <c r="D13" s="54">
        <v>0</v>
      </c>
      <c r="E13" s="54">
        <v>0</v>
      </c>
      <c r="F13" s="54">
        <v>2610</v>
      </c>
      <c r="G13" s="54">
        <v>860</v>
      </c>
      <c r="H13" s="55">
        <v>0.32950191570881227</v>
      </c>
      <c r="I13" s="54">
        <v>652</v>
      </c>
      <c r="J13" s="55">
        <v>0.24980842911877393</v>
      </c>
      <c r="K13" s="54">
        <v>35</v>
      </c>
      <c r="L13" s="55">
        <v>1.3409961685823755E-2</v>
      </c>
      <c r="M13" s="54">
        <v>287</v>
      </c>
      <c r="N13" s="55">
        <v>0.10996168582375479</v>
      </c>
      <c r="O13" s="54">
        <v>0</v>
      </c>
      <c r="P13" s="55">
        <v>0</v>
      </c>
      <c r="Q13" s="54">
        <v>776</v>
      </c>
      <c r="R13" s="56">
        <v>0.29731800766283523</v>
      </c>
    </row>
    <row r="14" spans="1:18" ht="17.5" x14ac:dyDescent="0.35">
      <c r="A14" s="5" t="s">
        <v>40</v>
      </c>
      <c r="B14" s="52">
        <v>2703</v>
      </c>
      <c r="C14" s="54">
        <v>2873</v>
      </c>
      <c r="D14" s="54">
        <v>0</v>
      </c>
      <c r="E14" s="54">
        <v>0</v>
      </c>
      <c r="F14" s="54">
        <v>2873</v>
      </c>
      <c r="G14" s="54">
        <v>549</v>
      </c>
      <c r="H14" s="55">
        <v>0.19108945353289244</v>
      </c>
      <c r="I14" s="54">
        <v>924</v>
      </c>
      <c r="J14" s="55">
        <v>0.32161503654716322</v>
      </c>
      <c r="K14" s="54">
        <v>33</v>
      </c>
      <c r="L14" s="55">
        <v>1.148625130525583E-2</v>
      </c>
      <c r="M14" s="54">
        <v>79</v>
      </c>
      <c r="N14" s="55">
        <v>2.7497389488339713E-2</v>
      </c>
      <c r="O14" s="54">
        <v>0</v>
      </c>
      <c r="P14" s="55">
        <v>0</v>
      </c>
      <c r="Q14" s="54">
        <v>1288</v>
      </c>
      <c r="R14" s="56">
        <v>0.44831186912634874</v>
      </c>
    </row>
    <row r="15" spans="1:18" ht="17.5" x14ac:dyDescent="0.35">
      <c r="A15" s="5" t="s">
        <v>45</v>
      </c>
      <c r="B15" s="52">
        <v>254</v>
      </c>
      <c r="C15" s="54">
        <v>214</v>
      </c>
      <c r="D15" s="54">
        <v>0</v>
      </c>
      <c r="E15" s="54">
        <v>0</v>
      </c>
      <c r="F15" s="54">
        <v>214</v>
      </c>
      <c r="G15" s="54">
        <v>97</v>
      </c>
      <c r="H15" s="55">
        <v>0.45327102803738317</v>
      </c>
      <c r="I15" s="54">
        <v>61</v>
      </c>
      <c r="J15" s="55">
        <v>0.28504672897196259</v>
      </c>
      <c r="K15" s="54">
        <v>1</v>
      </c>
      <c r="L15" s="55">
        <v>4.6728971962616819E-3</v>
      </c>
      <c r="M15" s="54">
        <v>25</v>
      </c>
      <c r="N15" s="55">
        <v>0.11682242990654206</v>
      </c>
      <c r="O15" s="54">
        <v>0</v>
      </c>
      <c r="P15" s="55">
        <v>0</v>
      </c>
      <c r="Q15" s="54">
        <v>30</v>
      </c>
      <c r="R15" s="56">
        <v>0.14018691588785046</v>
      </c>
    </row>
    <row r="16" spans="1:18" ht="17.5" x14ac:dyDescent="0.35">
      <c r="A16" s="5" t="s">
        <v>46</v>
      </c>
      <c r="B16" s="52">
        <v>350</v>
      </c>
      <c r="C16" s="54">
        <v>380</v>
      </c>
      <c r="D16" s="54">
        <v>0</v>
      </c>
      <c r="E16" s="54">
        <v>0</v>
      </c>
      <c r="F16" s="54">
        <v>380</v>
      </c>
      <c r="G16" s="54">
        <v>194</v>
      </c>
      <c r="H16" s="55">
        <v>0.51052631578947372</v>
      </c>
      <c r="I16" s="54">
        <v>68</v>
      </c>
      <c r="J16" s="55">
        <v>0.17894736842105263</v>
      </c>
      <c r="K16" s="54">
        <v>2</v>
      </c>
      <c r="L16" s="55">
        <v>5.263157894736842E-3</v>
      </c>
      <c r="M16" s="54">
        <v>57</v>
      </c>
      <c r="N16" s="55">
        <v>0.15</v>
      </c>
      <c r="O16" s="54">
        <v>0</v>
      </c>
      <c r="P16" s="55">
        <v>0</v>
      </c>
      <c r="Q16" s="54">
        <v>59</v>
      </c>
      <c r="R16" s="56">
        <v>0.15526315789473685</v>
      </c>
    </row>
    <row r="17" spans="1:18" ht="17.5" x14ac:dyDescent="0.35">
      <c r="A17" s="101" t="s">
        <v>53</v>
      </c>
      <c r="B17" s="52">
        <v>10</v>
      </c>
      <c r="C17" s="102">
        <v>6</v>
      </c>
      <c r="D17" s="102">
        <v>0</v>
      </c>
      <c r="E17" s="102">
        <v>0</v>
      </c>
      <c r="F17" s="102">
        <v>6</v>
      </c>
      <c r="G17" s="102">
        <v>3</v>
      </c>
      <c r="H17" s="103">
        <v>0.5</v>
      </c>
      <c r="I17" s="102">
        <v>3</v>
      </c>
      <c r="J17" s="103">
        <v>0.5</v>
      </c>
      <c r="K17" s="102">
        <v>0</v>
      </c>
      <c r="L17" s="103">
        <v>0</v>
      </c>
      <c r="M17" s="102">
        <v>0</v>
      </c>
      <c r="N17" s="103">
        <v>0</v>
      </c>
      <c r="O17" s="102">
        <v>0</v>
      </c>
      <c r="P17" s="103">
        <v>0</v>
      </c>
      <c r="Q17" s="102">
        <v>0</v>
      </c>
      <c r="R17" s="104">
        <v>0</v>
      </c>
    </row>
    <row r="18" spans="1:18" ht="18" thickBot="1" x14ac:dyDescent="0.4">
      <c r="A18" s="105" t="s">
        <v>54</v>
      </c>
      <c r="B18" s="52">
        <v>71</v>
      </c>
      <c r="C18" s="102">
        <v>66</v>
      </c>
      <c r="D18" s="102">
        <v>0</v>
      </c>
      <c r="E18" s="102">
        <v>0</v>
      </c>
      <c r="F18" s="102">
        <v>66</v>
      </c>
      <c r="G18" s="102">
        <v>16</v>
      </c>
      <c r="H18" s="103">
        <v>0.24242424242424243</v>
      </c>
      <c r="I18" s="102">
        <v>14</v>
      </c>
      <c r="J18" s="103">
        <v>0.21212121212121213</v>
      </c>
      <c r="K18" s="102">
        <v>0</v>
      </c>
      <c r="L18" s="103">
        <v>0</v>
      </c>
      <c r="M18" s="102">
        <v>9</v>
      </c>
      <c r="N18" s="103">
        <v>0.13636363636363635</v>
      </c>
      <c r="O18" s="102">
        <v>0</v>
      </c>
      <c r="P18" s="103">
        <v>0</v>
      </c>
      <c r="Q18" s="102">
        <v>27</v>
      </c>
      <c r="R18" s="104">
        <v>0.40909090909090912</v>
      </c>
    </row>
    <row r="19" spans="1:18" ht="42.65" customHeight="1" thickBot="1" x14ac:dyDescent="0.45">
      <c r="A19" s="9" t="s">
        <v>94</v>
      </c>
      <c r="B19" s="11">
        <f t="shared" ref="B19:G19" si="0">SUM(B9:B18)</f>
        <v>8048</v>
      </c>
      <c r="C19" s="10">
        <f t="shared" si="0"/>
        <v>9720</v>
      </c>
      <c r="D19" s="11">
        <f t="shared" si="0"/>
        <v>0</v>
      </c>
      <c r="E19" s="10">
        <f t="shared" si="0"/>
        <v>0</v>
      </c>
      <c r="F19" s="11">
        <f t="shared" si="0"/>
        <v>9720</v>
      </c>
      <c r="G19" s="10">
        <f t="shared" si="0"/>
        <v>2374</v>
      </c>
      <c r="H19" s="13">
        <f>G19/F19</f>
        <v>0.24423868312757202</v>
      </c>
      <c r="I19" s="10">
        <f>SUM(I9:I18)</f>
        <v>2562</v>
      </c>
      <c r="J19" s="13">
        <f>I19/F19</f>
        <v>0.26358024691358023</v>
      </c>
      <c r="K19" s="10">
        <f>SUM(K9:K18)</f>
        <v>78</v>
      </c>
      <c r="L19" s="13">
        <f>K19/F19</f>
        <v>8.024691358024692E-3</v>
      </c>
      <c r="M19" s="10">
        <f>SUM(M9:M18)</f>
        <v>931</v>
      </c>
      <c r="N19" s="13">
        <f>M19/F19</f>
        <v>9.5781893004115229E-2</v>
      </c>
      <c r="O19" s="10">
        <f>SUM(O9:O18)</f>
        <v>0</v>
      </c>
      <c r="P19" s="13">
        <f>O19/F19</f>
        <v>0</v>
      </c>
      <c r="Q19" s="10">
        <f>SUM(Q9:Q18)</f>
        <v>3775</v>
      </c>
      <c r="R19" s="13">
        <f>Q19/F19</f>
        <v>0.38837448559670784</v>
      </c>
    </row>
    <row r="20" spans="1:18" ht="17.5" customHeight="1" x14ac:dyDescent="0.35">
      <c r="A20" s="87" t="s">
        <v>95</v>
      </c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9"/>
    </row>
    <row r="21" spans="1:18" ht="15.5" x14ac:dyDescent="0.35">
      <c r="A21" s="8"/>
      <c r="B21" s="90" t="s">
        <v>96</v>
      </c>
      <c r="C21" s="90"/>
      <c r="D21" s="90"/>
      <c r="E21" s="90"/>
      <c r="F21" s="90"/>
      <c r="G21" s="90"/>
      <c r="H21" s="90"/>
      <c r="I21" s="90"/>
      <c r="J21" s="90"/>
      <c r="K21" s="90"/>
      <c r="L21" s="90"/>
      <c r="M21" s="90"/>
      <c r="N21" s="90"/>
      <c r="O21" s="90"/>
      <c r="P21" s="90"/>
      <c r="Q21" s="90"/>
      <c r="R21" s="91"/>
    </row>
    <row r="22" spans="1:18" ht="15.5" x14ac:dyDescent="0.35">
      <c r="A22" s="92" t="s">
        <v>97</v>
      </c>
      <c r="B22" s="90"/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  <c r="R22" s="91"/>
    </row>
    <row r="23" spans="1:18" ht="16" thickBot="1" x14ac:dyDescent="0.4">
      <c r="A23" s="93" t="s">
        <v>106</v>
      </c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5"/>
    </row>
  </sheetData>
  <mergeCells count="9">
    <mergeCell ref="B21:R21"/>
    <mergeCell ref="A22:R22"/>
    <mergeCell ref="A23:R23"/>
    <mergeCell ref="A20:R20"/>
    <mergeCell ref="A1:R1"/>
    <mergeCell ref="B3:C3"/>
    <mergeCell ref="D3:E3"/>
    <mergeCell ref="F3:R3"/>
    <mergeCell ref="A2:R2"/>
  </mergeCells>
  <pageMargins left="0.7" right="0.7" top="0.75" bottom="0.75" header="0.3" footer="0.3"/>
  <pageSetup orientation="portrait" r:id="rId1"/>
  <ignoredErrors>
    <ignoredError sqref="H19 J19 L19 N19 P1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9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9" width="13.7265625" customWidth="1"/>
    <col min="10" max="10" width="13.81640625" customWidth="1"/>
    <col min="11" max="12" width="13.7265625" customWidth="1"/>
    <col min="13" max="14" width="13.81640625" customWidth="1"/>
    <col min="15" max="15" width="11.26953125" customWidth="1"/>
    <col min="16" max="16" width="13.1796875" customWidth="1"/>
    <col min="17" max="17" width="12.81640625" customWidth="1"/>
    <col min="18" max="18" width="12.7265625" customWidth="1"/>
  </cols>
  <sheetData>
    <row r="1" spans="1:18" ht="23.5" thickBot="1" x14ac:dyDescent="0.55000000000000004">
      <c r="A1" s="96" t="s">
        <v>60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</row>
    <row r="2" spans="1:18" ht="18" thickBot="1" x14ac:dyDescent="0.4">
      <c r="A2" s="80" t="s">
        <v>100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3"/>
    </row>
    <row r="3" spans="1:18" ht="18" thickBot="1" x14ac:dyDescent="0.4">
      <c r="A3" s="29"/>
      <c r="B3" s="98" t="s">
        <v>61</v>
      </c>
      <c r="C3" s="99"/>
      <c r="D3" s="100" t="s">
        <v>86</v>
      </c>
      <c r="E3" s="99"/>
      <c r="F3" s="86" t="s">
        <v>71</v>
      </c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5"/>
    </row>
    <row r="4" spans="1:18" ht="17.5" x14ac:dyDescent="0.35">
      <c r="A4" s="30"/>
      <c r="B4" s="31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5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5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46"/>
      <c r="R6" s="39"/>
    </row>
    <row r="7" spans="1:18" ht="17.5" x14ac:dyDescent="0.35">
      <c r="A7" s="30"/>
      <c r="B7" s="35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40" t="s">
        <v>3</v>
      </c>
      <c r="B8" s="35" t="s">
        <v>5</v>
      </c>
      <c r="C8" s="36" t="s">
        <v>67</v>
      </c>
      <c r="D8" s="36" t="s">
        <v>87</v>
      </c>
      <c r="E8" s="36" t="s">
        <v>88</v>
      </c>
      <c r="F8" s="36" t="s">
        <v>70</v>
      </c>
      <c r="G8" s="37" t="s">
        <v>74</v>
      </c>
      <c r="H8" s="36" t="s">
        <v>73</v>
      </c>
      <c r="I8" s="36" t="s">
        <v>77</v>
      </c>
      <c r="J8" s="36" t="s">
        <v>76</v>
      </c>
      <c r="K8" s="37" t="s">
        <v>81</v>
      </c>
      <c r="L8" s="36" t="s">
        <v>80</v>
      </c>
      <c r="M8" s="36" t="s">
        <v>85</v>
      </c>
      <c r="N8" s="36" t="s">
        <v>84</v>
      </c>
      <c r="O8" s="37" t="s">
        <v>91</v>
      </c>
      <c r="P8" s="36" t="s">
        <v>90</v>
      </c>
      <c r="Q8" s="38" t="s">
        <v>93</v>
      </c>
      <c r="R8" s="39" t="s">
        <v>92</v>
      </c>
    </row>
    <row r="9" spans="1:18" ht="17.5" x14ac:dyDescent="0.35">
      <c r="A9" s="45" t="s">
        <v>13</v>
      </c>
      <c r="B9" s="4">
        <v>158</v>
      </c>
      <c r="C9" s="17">
        <v>121</v>
      </c>
      <c r="D9" s="17">
        <v>0</v>
      </c>
      <c r="E9" s="17">
        <v>0</v>
      </c>
      <c r="F9" s="17">
        <v>121</v>
      </c>
      <c r="G9" s="17">
        <v>27</v>
      </c>
      <c r="H9" s="18">
        <v>0.2231404958677686</v>
      </c>
      <c r="I9" s="17">
        <v>34</v>
      </c>
      <c r="J9" s="18">
        <v>0.28099173553719009</v>
      </c>
      <c r="K9" s="17">
        <v>0</v>
      </c>
      <c r="L9" s="18">
        <v>0</v>
      </c>
      <c r="M9" s="17">
        <v>8</v>
      </c>
      <c r="N9" s="18">
        <v>6.6115702479338845E-2</v>
      </c>
      <c r="O9" s="17">
        <v>0</v>
      </c>
      <c r="P9" s="18">
        <v>0</v>
      </c>
      <c r="Q9" s="17">
        <v>52</v>
      </c>
      <c r="R9" s="19">
        <v>0.42975206611570249</v>
      </c>
    </row>
    <row r="10" spans="1:18" ht="17.5" x14ac:dyDescent="0.35">
      <c r="A10" s="1" t="s">
        <v>14</v>
      </c>
      <c r="B10" s="2">
        <v>108</v>
      </c>
      <c r="C10" s="15">
        <v>143</v>
      </c>
      <c r="D10" s="15">
        <v>0</v>
      </c>
      <c r="E10" s="15">
        <v>0</v>
      </c>
      <c r="F10" s="15">
        <v>143</v>
      </c>
      <c r="G10" s="15">
        <v>17</v>
      </c>
      <c r="H10" s="16">
        <v>0.11888111888111888</v>
      </c>
      <c r="I10" s="15">
        <v>59</v>
      </c>
      <c r="J10" s="16">
        <v>0.41258741258741261</v>
      </c>
      <c r="K10" s="15">
        <v>0</v>
      </c>
      <c r="L10" s="16">
        <v>0</v>
      </c>
      <c r="M10" s="15">
        <v>0</v>
      </c>
      <c r="N10" s="16">
        <v>0</v>
      </c>
      <c r="O10" s="15">
        <v>0</v>
      </c>
      <c r="P10" s="16">
        <v>0</v>
      </c>
      <c r="Q10" s="15">
        <v>67</v>
      </c>
      <c r="R10" s="20">
        <v>0.46853146853146854</v>
      </c>
    </row>
    <row r="11" spans="1:18" ht="17.5" x14ac:dyDescent="0.35">
      <c r="A11" s="1" t="s">
        <v>26</v>
      </c>
      <c r="B11" s="2">
        <v>1682</v>
      </c>
      <c r="C11" s="15">
        <v>629</v>
      </c>
      <c r="D11" s="15">
        <v>0</v>
      </c>
      <c r="E11" s="15">
        <v>0</v>
      </c>
      <c r="F11" s="15">
        <v>629</v>
      </c>
      <c r="G11" s="15">
        <v>110</v>
      </c>
      <c r="H11" s="16">
        <v>0.17488076311605724</v>
      </c>
      <c r="I11" s="15">
        <v>232</v>
      </c>
      <c r="J11" s="16">
        <v>0.36883942766295708</v>
      </c>
      <c r="K11" s="15">
        <v>0</v>
      </c>
      <c r="L11" s="16">
        <v>0</v>
      </c>
      <c r="M11" s="15">
        <v>53</v>
      </c>
      <c r="N11" s="16">
        <v>8.4260731319554846E-2</v>
      </c>
      <c r="O11" s="15">
        <v>0</v>
      </c>
      <c r="P11" s="16">
        <v>0</v>
      </c>
      <c r="Q11" s="15">
        <v>234</v>
      </c>
      <c r="R11" s="20">
        <v>0.37201907790143085</v>
      </c>
    </row>
    <row r="12" spans="1:18" ht="17.5" x14ac:dyDescent="0.35">
      <c r="A12" s="1" t="s">
        <v>44</v>
      </c>
      <c r="B12" s="2">
        <v>5967</v>
      </c>
      <c r="C12" s="15">
        <v>5688</v>
      </c>
      <c r="D12" s="15">
        <v>0</v>
      </c>
      <c r="E12" s="15">
        <v>0</v>
      </c>
      <c r="F12" s="15">
        <v>5688</v>
      </c>
      <c r="G12" s="15">
        <v>722</v>
      </c>
      <c r="H12" s="16">
        <v>0.12693389592123769</v>
      </c>
      <c r="I12" s="15">
        <v>1311</v>
      </c>
      <c r="J12" s="16">
        <v>0.23048523206751054</v>
      </c>
      <c r="K12" s="15">
        <v>6</v>
      </c>
      <c r="L12" s="16">
        <v>1.0548523206751054E-3</v>
      </c>
      <c r="M12" s="15">
        <v>398</v>
      </c>
      <c r="N12" s="16">
        <v>6.9971870604781994E-2</v>
      </c>
      <c r="O12" s="15">
        <v>0</v>
      </c>
      <c r="P12" s="16">
        <v>0</v>
      </c>
      <c r="Q12" s="15">
        <v>3251</v>
      </c>
      <c r="R12" s="20">
        <v>0.5715541490857946</v>
      </c>
    </row>
    <row r="13" spans="1:18" ht="17.5" x14ac:dyDescent="0.35">
      <c r="A13" s="1" t="s">
        <v>52</v>
      </c>
      <c r="B13" s="2">
        <v>1429</v>
      </c>
      <c r="C13" s="15">
        <v>2646</v>
      </c>
      <c r="D13" s="15">
        <v>0</v>
      </c>
      <c r="E13" s="15">
        <v>0</v>
      </c>
      <c r="F13" s="15">
        <v>2646</v>
      </c>
      <c r="G13" s="15">
        <v>362</v>
      </c>
      <c r="H13" s="16">
        <v>0.13681027966742251</v>
      </c>
      <c r="I13" s="15">
        <v>938</v>
      </c>
      <c r="J13" s="16">
        <v>0.35449735449735448</v>
      </c>
      <c r="K13" s="15">
        <v>3</v>
      </c>
      <c r="L13" s="16">
        <v>1.1337868480725624E-3</v>
      </c>
      <c r="M13" s="15">
        <v>556</v>
      </c>
      <c r="N13" s="16">
        <v>0.21012849584278157</v>
      </c>
      <c r="O13" s="15">
        <v>0</v>
      </c>
      <c r="P13" s="16">
        <v>0</v>
      </c>
      <c r="Q13" s="15">
        <v>787</v>
      </c>
      <c r="R13" s="20">
        <v>0.29743008314436886</v>
      </c>
    </row>
    <row r="14" spans="1:18" ht="18" thickBot="1" x14ac:dyDescent="0.4">
      <c r="A14" s="1" t="s">
        <v>57</v>
      </c>
      <c r="B14" s="2">
        <v>226</v>
      </c>
      <c r="C14" s="15">
        <v>231</v>
      </c>
      <c r="D14" s="15">
        <v>0</v>
      </c>
      <c r="E14" s="15">
        <v>0</v>
      </c>
      <c r="F14" s="15">
        <v>231</v>
      </c>
      <c r="G14" s="15">
        <v>57</v>
      </c>
      <c r="H14" s="16">
        <v>0.24675324675324675</v>
      </c>
      <c r="I14" s="15">
        <v>136</v>
      </c>
      <c r="J14" s="16">
        <v>0.58874458874458879</v>
      </c>
      <c r="K14" s="15">
        <v>0</v>
      </c>
      <c r="L14" s="16">
        <v>0</v>
      </c>
      <c r="M14" s="15">
        <v>18</v>
      </c>
      <c r="N14" s="16">
        <v>7.792207792207792E-2</v>
      </c>
      <c r="O14" s="15">
        <v>0</v>
      </c>
      <c r="P14" s="16">
        <v>0</v>
      </c>
      <c r="Q14" s="15">
        <v>20</v>
      </c>
      <c r="R14" s="20">
        <v>8.6580086580086577E-2</v>
      </c>
    </row>
    <row r="15" spans="1:18" ht="36.5" thickBot="1" x14ac:dyDescent="0.45">
      <c r="A15" s="9" t="s">
        <v>94</v>
      </c>
      <c r="B15" s="10">
        <f t="shared" ref="B15:G15" si="0">SUM(B9:B14)</f>
        <v>9570</v>
      </c>
      <c r="C15" s="11">
        <f t="shared" si="0"/>
        <v>9458</v>
      </c>
      <c r="D15" s="10">
        <f t="shared" si="0"/>
        <v>0</v>
      </c>
      <c r="E15" s="11">
        <f t="shared" si="0"/>
        <v>0</v>
      </c>
      <c r="F15" s="10">
        <f t="shared" si="0"/>
        <v>9458</v>
      </c>
      <c r="G15" s="11">
        <f t="shared" si="0"/>
        <v>1295</v>
      </c>
      <c r="H15" s="12">
        <f>G15/F15</f>
        <v>0.13692112497356734</v>
      </c>
      <c r="I15" s="11">
        <f>SUM(I9:I14)</f>
        <v>2710</v>
      </c>
      <c r="J15" s="12">
        <f>I15/F15</f>
        <v>0.28652992175935715</v>
      </c>
      <c r="K15" s="11">
        <f>SUM(K9:K14)</f>
        <v>9</v>
      </c>
      <c r="L15" s="12">
        <f>K15/F15</f>
        <v>9.5157538591668432E-4</v>
      </c>
      <c r="M15" s="11">
        <f>SUM(M9:M14)</f>
        <v>1033</v>
      </c>
      <c r="N15" s="12">
        <f>M15/F15</f>
        <v>0.10921970818354831</v>
      </c>
      <c r="O15" s="11">
        <f>SUM(O9:O14)</f>
        <v>0</v>
      </c>
      <c r="P15" s="12">
        <f>O15/F15</f>
        <v>0</v>
      </c>
      <c r="Q15" s="11">
        <f>SUM(Q9:Q14)</f>
        <v>4411</v>
      </c>
      <c r="R15" s="13">
        <f>Q15/F15</f>
        <v>0.46637766969761046</v>
      </c>
    </row>
    <row r="16" spans="1:18" ht="17.5" customHeight="1" x14ac:dyDescent="0.35">
      <c r="A16" s="87" t="s">
        <v>95</v>
      </c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9"/>
    </row>
    <row r="17" spans="1:18" ht="15.5" x14ac:dyDescent="0.35">
      <c r="A17" s="8"/>
      <c r="B17" s="90" t="s">
        <v>96</v>
      </c>
      <c r="C17" s="90"/>
      <c r="D17" s="90"/>
      <c r="E17" s="90"/>
      <c r="F17" s="90"/>
      <c r="G17" s="90"/>
      <c r="H17" s="90"/>
      <c r="I17" s="90"/>
      <c r="J17" s="90"/>
      <c r="K17" s="90"/>
      <c r="L17" s="90"/>
      <c r="M17" s="90"/>
      <c r="N17" s="90"/>
      <c r="O17" s="90"/>
      <c r="P17" s="90"/>
      <c r="Q17" s="90"/>
      <c r="R17" s="91"/>
    </row>
    <row r="18" spans="1:18" ht="15.5" x14ac:dyDescent="0.35">
      <c r="A18" s="92" t="s">
        <v>97</v>
      </c>
      <c r="B18" s="90"/>
      <c r="C18" s="90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  <c r="R18" s="91"/>
    </row>
    <row r="19" spans="1:18" ht="16" thickBot="1" x14ac:dyDescent="0.4">
      <c r="A19" s="93" t="s">
        <v>106</v>
      </c>
      <c r="B19" s="94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5"/>
    </row>
  </sheetData>
  <mergeCells count="9">
    <mergeCell ref="B17:R17"/>
    <mergeCell ref="A18:R18"/>
    <mergeCell ref="A19:R19"/>
    <mergeCell ref="A16:R16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5 J15 L15 N15 P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54296875" customWidth="1"/>
    <col min="4" max="4" width="11.26953125" customWidth="1"/>
    <col min="5" max="5" width="14.7265625" customWidth="1"/>
    <col min="6" max="6" width="14.54296875" customWidth="1"/>
    <col min="7" max="7" width="14.7265625" customWidth="1"/>
    <col min="8" max="8" width="14.81640625" customWidth="1"/>
    <col min="9" max="9" width="12.81640625" customWidth="1"/>
    <col min="10" max="10" width="13.1796875" customWidth="1"/>
    <col min="11" max="12" width="12.81640625" customWidth="1"/>
    <col min="13" max="14" width="14.7265625" customWidth="1"/>
    <col min="15" max="16" width="12.7265625" customWidth="1"/>
    <col min="17" max="17" width="13.1796875" customWidth="1"/>
    <col min="18" max="18" width="12.81640625" customWidth="1"/>
  </cols>
  <sheetData>
    <row r="1" spans="1:18" ht="23.5" thickBot="1" x14ac:dyDescent="0.55000000000000004">
      <c r="A1" s="96" t="s">
        <v>60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</row>
    <row r="2" spans="1:18" ht="18" thickBot="1" x14ac:dyDescent="0.4">
      <c r="A2" s="80" t="s">
        <v>101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3"/>
    </row>
    <row r="3" spans="1:18" ht="18" thickBot="1" x14ac:dyDescent="0.4">
      <c r="A3" s="29"/>
      <c r="B3" s="98" t="s">
        <v>61</v>
      </c>
      <c r="C3" s="99"/>
      <c r="D3" s="100" t="s">
        <v>86</v>
      </c>
      <c r="E3" s="99"/>
      <c r="F3" s="86" t="s">
        <v>71</v>
      </c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5"/>
    </row>
    <row r="4" spans="1:18" ht="17.5" x14ac:dyDescent="0.35">
      <c r="A4" s="30"/>
      <c r="B4" s="31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5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5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38"/>
      <c r="R6" s="39"/>
    </row>
    <row r="7" spans="1:18" ht="17.5" x14ac:dyDescent="0.35">
      <c r="A7" s="30"/>
      <c r="B7" s="35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39" t="s">
        <v>3</v>
      </c>
      <c r="B8" s="35" t="s">
        <v>5</v>
      </c>
      <c r="C8" s="36" t="s">
        <v>67</v>
      </c>
      <c r="D8" s="36" t="s">
        <v>87</v>
      </c>
      <c r="E8" s="36" t="s">
        <v>88</v>
      </c>
      <c r="F8" s="36" t="s">
        <v>70</v>
      </c>
      <c r="G8" s="37" t="s">
        <v>74</v>
      </c>
      <c r="H8" s="36" t="s">
        <v>73</v>
      </c>
      <c r="I8" s="36" t="s">
        <v>77</v>
      </c>
      <c r="J8" s="36" t="s">
        <v>76</v>
      </c>
      <c r="K8" s="37" t="s">
        <v>81</v>
      </c>
      <c r="L8" s="36" t="s">
        <v>80</v>
      </c>
      <c r="M8" s="36" t="s">
        <v>85</v>
      </c>
      <c r="N8" s="36" t="s">
        <v>84</v>
      </c>
      <c r="O8" s="37" t="s">
        <v>91</v>
      </c>
      <c r="P8" s="36" t="s">
        <v>90</v>
      </c>
      <c r="Q8" s="38" t="s">
        <v>93</v>
      </c>
      <c r="R8" s="39" t="s">
        <v>92</v>
      </c>
    </row>
    <row r="9" spans="1:18" ht="17.5" x14ac:dyDescent="0.35">
      <c r="A9" s="3" t="s">
        <v>7</v>
      </c>
      <c r="B9" s="4">
        <v>686</v>
      </c>
      <c r="C9" s="17">
        <v>2167</v>
      </c>
      <c r="D9" s="17">
        <v>0</v>
      </c>
      <c r="E9" s="17">
        <v>0</v>
      </c>
      <c r="F9" s="17">
        <v>2167</v>
      </c>
      <c r="G9" s="17">
        <v>311</v>
      </c>
      <c r="H9" s="18">
        <v>0.14351638209506229</v>
      </c>
      <c r="I9" s="17">
        <v>456</v>
      </c>
      <c r="J9" s="18">
        <v>0.21042916474388557</v>
      </c>
      <c r="K9" s="17">
        <v>6</v>
      </c>
      <c r="L9" s="18">
        <v>2.7688047992616522E-3</v>
      </c>
      <c r="M9" s="17">
        <v>202</v>
      </c>
      <c r="N9" s="18">
        <v>9.3216428241808952E-2</v>
      </c>
      <c r="O9" s="17">
        <v>0</v>
      </c>
      <c r="P9" s="18">
        <v>0</v>
      </c>
      <c r="Q9" s="17">
        <v>1192</v>
      </c>
      <c r="R9" s="19">
        <v>0.55006922011998149</v>
      </c>
    </row>
    <row r="10" spans="1:18" ht="17.5" x14ac:dyDescent="0.35">
      <c r="A10" s="5" t="s">
        <v>15</v>
      </c>
      <c r="B10" s="2">
        <v>3640</v>
      </c>
      <c r="C10" s="15">
        <v>3516</v>
      </c>
      <c r="D10" s="15">
        <v>0</v>
      </c>
      <c r="E10" s="15">
        <v>0</v>
      </c>
      <c r="F10" s="15">
        <v>3497</v>
      </c>
      <c r="G10" s="15">
        <v>458</v>
      </c>
      <c r="H10" s="16">
        <v>0.13096940234486704</v>
      </c>
      <c r="I10" s="15">
        <v>593</v>
      </c>
      <c r="J10" s="16">
        <v>0.16957392050328854</v>
      </c>
      <c r="K10" s="15">
        <v>6</v>
      </c>
      <c r="L10" s="16">
        <v>1.7157563625965113E-3</v>
      </c>
      <c r="M10" s="15">
        <v>0</v>
      </c>
      <c r="N10" s="16">
        <v>0</v>
      </c>
      <c r="O10" s="15">
        <v>1</v>
      </c>
      <c r="P10" s="16">
        <v>2.8595939376608524E-4</v>
      </c>
      <c r="Q10" s="15">
        <v>2439</v>
      </c>
      <c r="R10" s="20">
        <v>0.6974549613954818</v>
      </c>
    </row>
    <row r="11" spans="1:18" ht="17.5" x14ac:dyDescent="0.35">
      <c r="A11" s="5" t="s">
        <v>16</v>
      </c>
      <c r="B11" s="2">
        <v>2852</v>
      </c>
      <c r="C11" s="15">
        <v>4502</v>
      </c>
      <c r="D11" s="15">
        <v>0</v>
      </c>
      <c r="E11" s="15">
        <v>0</v>
      </c>
      <c r="F11" s="15">
        <v>4502</v>
      </c>
      <c r="G11" s="15">
        <v>779</v>
      </c>
      <c r="H11" s="16">
        <v>0.17303420701910263</v>
      </c>
      <c r="I11" s="15">
        <v>2752</v>
      </c>
      <c r="J11" s="16">
        <v>0.61128387383385163</v>
      </c>
      <c r="K11" s="15">
        <v>4</v>
      </c>
      <c r="L11" s="16">
        <v>8.8849400266548197E-4</v>
      </c>
      <c r="M11" s="15">
        <v>563</v>
      </c>
      <c r="N11" s="16">
        <v>0.1250555308751666</v>
      </c>
      <c r="O11" s="15">
        <v>1</v>
      </c>
      <c r="P11" s="16">
        <v>2.2212350066637049E-4</v>
      </c>
      <c r="Q11" s="15">
        <v>403</v>
      </c>
      <c r="R11" s="20">
        <v>8.9515770768547318E-2</v>
      </c>
    </row>
    <row r="12" spans="1:18" ht="17.5" x14ac:dyDescent="0.35">
      <c r="A12" s="5" t="s">
        <v>23</v>
      </c>
      <c r="B12" s="2">
        <v>874</v>
      </c>
      <c r="C12" s="15">
        <v>836</v>
      </c>
      <c r="D12" s="15">
        <v>0</v>
      </c>
      <c r="E12" s="15">
        <v>0</v>
      </c>
      <c r="F12" s="15">
        <v>836</v>
      </c>
      <c r="G12" s="15">
        <v>42</v>
      </c>
      <c r="H12" s="16">
        <v>5.0239234449760764E-2</v>
      </c>
      <c r="I12" s="15">
        <v>157</v>
      </c>
      <c r="J12" s="16">
        <v>0.18779904306220097</v>
      </c>
      <c r="K12" s="15">
        <v>1</v>
      </c>
      <c r="L12" s="16">
        <v>1.1961722488038277E-3</v>
      </c>
      <c r="M12" s="15">
        <v>17</v>
      </c>
      <c r="N12" s="16">
        <v>2.033492822966507E-2</v>
      </c>
      <c r="O12" s="15">
        <v>7</v>
      </c>
      <c r="P12" s="16">
        <v>8.3732057416267946E-3</v>
      </c>
      <c r="Q12" s="15">
        <v>612</v>
      </c>
      <c r="R12" s="20">
        <v>0.73205741626794263</v>
      </c>
    </row>
    <row r="13" spans="1:18" ht="17.5" x14ac:dyDescent="0.35">
      <c r="A13" s="5" t="s">
        <v>31</v>
      </c>
      <c r="B13" s="2">
        <v>730</v>
      </c>
      <c r="C13" s="15">
        <v>638</v>
      </c>
      <c r="D13" s="15">
        <v>0</v>
      </c>
      <c r="E13" s="15">
        <v>0</v>
      </c>
      <c r="F13" s="15">
        <v>638</v>
      </c>
      <c r="G13" s="15">
        <v>123</v>
      </c>
      <c r="H13" s="16">
        <v>0.19278996865203762</v>
      </c>
      <c r="I13" s="15">
        <v>314</v>
      </c>
      <c r="J13" s="16">
        <v>0.49216300940438873</v>
      </c>
      <c r="K13" s="15">
        <v>2</v>
      </c>
      <c r="L13" s="16">
        <v>3.134796238244514E-3</v>
      </c>
      <c r="M13" s="15">
        <v>28</v>
      </c>
      <c r="N13" s="16">
        <v>4.3887147335423198E-2</v>
      </c>
      <c r="O13" s="15">
        <v>0</v>
      </c>
      <c r="P13" s="16">
        <v>0</v>
      </c>
      <c r="Q13" s="15">
        <v>171</v>
      </c>
      <c r="R13" s="20">
        <v>0.26802507836990597</v>
      </c>
    </row>
    <row r="14" spans="1:18" ht="17.5" x14ac:dyDescent="0.35">
      <c r="A14" s="5" t="s">
        <v>33</v>
      </c>
      <c r="B14" s="2">
        <v>2317</v>
      </c>
      <c r="C14" s="15">
        <v>1657</v>
      </c>
      <c r="D14" s="15">
        <v>0</v>
      </c>
      <c r="E14" s="15">
        <v>0</v>
      </c>
      <c r="F14" s="15">
        <v>1657</v>
      </c>
      <c r="G14" s="15">
        <v>236</v>
      </c>
      <c r="H14" s="16">
        <v>0.1424260712130356</v>
      </c>
      <c r="I14" s="15">
        <v>717</v>
      </c>
      <c r="J14" s="16">
        <v>0.43270971635485816</v>
      </c>
      <c r="K14" s="15">
        <v>4</v>
      </c>
      <c r="L14" s="16">
        <v>2.4140012070006035E-3</v>
      </c>
      <c r="M14" s="15">
        <v>573</v>
      </c>
      <c r="N14" s="16">
        <v>0.34580567290283643</v>
      </c>
      <c r="O14" s="15">
        <v>0</v>
      </c>
      <c r="P14" s="16">
        <v>0</v>
      </c>
      <c r="Q14" s="15">
        <v>127</v>
      </c>
      <c r="R14" s="20">
        <v>7.6644538322269168E-2</v>
      </c>
    </row>
    <row r="15" spans="1:18" ht="17.5" x14ac:dyDescent="0.35">
      <c r="A15" s="5" t="s">
        <v>47</v>
      </c>
      <c r="B15" s="2">
        <v>1605</v>
      </c>
      <c r="C15" s="15">
        <v>1017</v>
      </c>
      <c r="D15" s="15">
        <v>0</v>
      </c>
      <c r="E15" s="15">
        <v>0</v>
      </c>
      <c r="F15" s="15">
        <v>1017</v>
      </c>
      <c r="G15" s="15">
        <v>108</v>
      </c>
      <c r="H15" s="16">
        <v>0.10619469026548672</v>
      </c>
      <c r="I15" s="15">
        <v>573</v>
      </c>
      <c r="J15" s="16">
        <v>0.56342182890855452</v>
      </c>
      <c r="K15" s="15">
        <v>0</v>
      </c>
      <c r="L15" s="16">
        <v>0</v>
      </c>
      <c r="M15" s="15">
        <v>110</v>
      </c>
      <c r="N15" s="16">
        <v>0.10816125860373647</v>
      </c>
      <c r="O15" s="15">
        <v>0</v>
      </c>
      <c r="P15" s="16">
        <v>0</v>
      </c>
      <c r="Q15" s="15">
        <v>226</v>
      </c>
      <c r="R15" s="20">
        <v>0.22222222222222221</v>
      </c>
    </row>
    <row r="16" spans="1:18" ht="18" thickBot="1" x14ac:dyDescent="0.4">
      <c r="A16" s="6" t="s">
        <v>49</v>
      </c>
      <c r="B16" s="7">
        <v>2039</v>
      </c>
      <c r="C16" s="21">
        <v>2217</v>
      </c>
      <c r="D16" s="21">
        <v>0</v>
      </c>
      <c r="E16" s="21">
        <v>0</v>
      </c>
      <c r="F16" s="21">
        <v>2217</v>
      </c>
      <c r="G16" s="21">
        <v>444</v>
      </c>
      <c r="H16" s="22">
        <v>0.20027063599458728</v>
      </c>
      <c r="I16" s="21">
        <v>579</v>
      </c>
      <c r="J16" s="22">
        <v>0.26116373477672533</v>
      </c>
      <c r="K16" s="21">
        <v>1</v>
      </c>
      <c r="L16" s="22">
        <v>4.5105999097880018E-4</v>
      </c>
      <c r="M16" s="21">
        <v>510</v>
      </c>
      <c r="N16" s="22">
        <v>0.23004059539918809</v>
      </c>
      <c r="O16" s="21">
        <v>1</v>
      </c>
      <c r="P16" s="22">
        <v>4.5105999097880018E-4</v>
      </c>
      <c r="Q16" s="21">
        <v>682</v>
      </c>
      <c r="R16" s="23">
        <v>0.3076229138475417</v>
      </c>
    </row>
    <row r="17" spans="1:18" ht="36.5" thickBot="1" x14ac:dyDescent="0.45">
      <c r="A17" s="51" t="s">
        <v>94</v>
      </c>
      <c r="B17" s="47">
        <f t="shared" ref="B17:G17" si="0">SUM(B9:B16)</f>
        <v>14743</v>
      </c>
      <c r="C17" s="48">
        <f t="shared" si="0"/>
        <v>16550</v>
      </c>
      <c r="D17" s="47">
        <f t="shared" si="0"/>
        <v>0</v>
      </c>
      <c r="E17" s="48">
        <f t="shared" si="0"/>
        <v>0</v>
      </c>
      <c r="F17" s="47">
        <f t="shared" si="0"/>
        <v>16531</v>
      </c>
      <c r="G17" s="48">
        <f t="shared" si="0"/>
        <v>2501</v>
      </c>
      <c r="H17" s="49">
        <f>G17/F17</f>
        <v>0.15129151291512916</v>
      </c>
      <c r="I17" s="48">
        <f>SUM(I9:I16)</f>
        <v>6141</v>
      </c>
      <c r="J17" s="49">
        <f>I17/F17</f>
        <v>0.37148387877321398</v>
      </c>
      <c r="K17" s="48">
        <f>SUM(K9:K16)</f>
        <v>24</v>
      </c>
      <c r="L17" s="49">
        <f>K17/F17</f>
        <v>1.4518177968664934E-3</v>
      </c>
      <c r="M17" s="48">
        <f>SUM(M9:M16)</f>
        <v>2003</v>
      </c>
      <c r="N17" s="49">
        <f>M17/F17</f>
        <v>0.12116629363014941</v>
      </c>
      <c r="O17" s="48">
        <f>SUM(O9:O16)</f>
        <v>10</v>
      </c>
      <c r="P17" s="49">
        <f>O17/F17</f>
        <v>6.0492408202770555E-4</v>
      </c>
      <c r="Q17" s="48">
        <f>SUM(Q9:Q16)</f>
        <v>5852</v>
      </c>
      <c r="R17" s="50">
        <f>Q17/F17</f>
        <v>0.3540015728026133</v>
      </c>
    </row>
    <row r="18" spans="1:18" ht="17.5" customHeight="1" x14ac:dyDescent="0.35">
      <c r="A18" s="87" t="s">
        <v>95</v>
      </c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9"/>
    </row>
    <row r="19" spans="1:18" ht="15.5" x14ac:dyDescent="0.35">
      <c r="A19" s="8"/>
      <c r="B19" s="90" t="s">
        <v>96</v>
      </c>
      <c r="C19" s="90"/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1"/>
    </row>
    <row r="20" spans="1:18" ht="15.5" x14ac:dyDescent="0.35">
      <c r="A20" s="92" t="s">
        <v>97</v>
      </c>
      <c r="B20" s="90"/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0"/>
      <c r="O20" s="90"/>
      <c r="P20" s="90"/>
      <c r="Q20" s="90"/>
      <c r="R20" s="91"/>
    </row>
    <row r="21" spans="1:18" ht="16" thickBot="1" x14ac:dyDescent="0.4">
      <c r="A21" s="93" t="s">
        <v>106</v>
      </c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5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24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11" width="13.7265625" customWidth="1"/>
    <col min="12" max="12" width="14.7265625" customWidth="1"/>
    <col min="13" max="14" width="13.81640625" customWidth="1"/>
    <col min="15" max="15" width="12.1796875" customWidth="1"/>
    <col min="16" max="16" width="12.7265625" customWidth="1"/>
    <col min="17" max="17" width="13.1796875" customWidth="1"/>
    <col min="18" max="18" width="12.7265625" customWidth="1"/>
  </cols>
  <sheetData>
    <row r="1" spans="1:18" ht="23.5" thickBot="1" x14ac:dyDescent="0.55000000000000004">
      <c r="A1" s="96" t="s">
        <v>60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</row>
    <row r="2" spans="1:18" ht="18" thickBot="1" x14ac:dyDescent="0.4">
      <c r="A2" s="80" t="s">
        <v>102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3"/>
    </row>
    <row r="3" spans="1:18" ht="18" thickBot="1" x14ac:dyDescent="0.4">
      <c r="A3" s="29"/>
      <c r="B3" s="98" t="s">
        <v>61</v>
      </c>
      <c r="C3" s="99"/>
      <c r="D3" s="100" t="s">
        <v>86</v>
      </c>
      <c r="E3" s="99"/>
      <c r="F3" s="86" t="s">
        <v>71</v>
      </c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5"/>
    </row>
    <row r="4" spans="1:18" ht="17.5" x14ac:dyDescent="0.35">
      <c r="A4" s="30"/>
      <c r="B4" s="31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5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5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38"/>
      <c r="R6" s="39"/>
    </row>
    <row r="7" spans="1:18" ht="17.5" x14ac:dyDescent="0.35">
      <c r="A7" s="30"/>
      <c r="B7" s="35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40" t="s">
        <v>3</v>
      </c>
      <c r="B8" s="35" t="s">
        <v>5</v>
      </c>
      <c r="C8" s="36" t="s">
        <v>67</v>
      </c>
      <c r="D8" s="36" t="s">
        <v>87</v>
      </c>
      <c r="E8" s="36" t="s">
        <v>88</v>
      </c>
      <c r="F8" s="36" t="s">
        <v>70</v>
      </c>
      <c r="G8" s="37" t="s">
        <v>74</v>
      </c>
      <c r="H8" s="36" t="s">
        <v>73</v>
      </c>
      <c r="I8" s="36" t="s">
        <v>77</v>
      </c>
      <c r="J8" s="36" t="s">
        <v>76</v>
      </c>
      <c r="K8" s="37" t="s">
        <v>81</v>
      </c>
      <c r="L8" s="36" t="s">
        <v>80</v>
      </c>
      <c r="M8" s="36" t="s">
        <v>85</v>
      </c>
      <c r="N8" s="36" t="s">
        <v>84</v>
      </c>
      <c r="O8" s="37" t="s">
        <v>91</v>
      </c>
      <c r="P8" s="36" t="s">
        <v>90</v>
      </c>
      <c r="Q8" s="38" t="s">
        <v>93</v>
      </c>
      <c r="R8" s="39" t="s">
        <v>92</v>
      </c>
    </row>
    <row r="9" spans="1:18" ht="17.5" x14ac:dyDescent="0.35">
      <c r="A9" s="45" t="s">
        <v>8</v>
      </c>
      <c r="B9" s="4">
        <v>357</v>
      </c>
      <c r="C9" s="17">
        <v>441</v>
      </c>
      <c r="D9" s="17">
        <v>0</v>
      </c>
      <c r="E9" s="17">
        <v>0</v>
      </c>
      <c r="F9" s="17">
        <v>441</v>
      </c>
      <c r="G9" s="17">
        <v>66</v>
      </c>
      <c r="H9" s="18">
        <v>0.14965986394557823</v>
      </c>
      <c r="I9" s="17">
        <v>198</v>
      </c>
      <c r="J9" s="18">
        <v>0.44897959183673469</v>
      </c>
      <c r="K9" s="17">
        <v>0</v>
      </c>
      <c r="L9" s="18">
        <v>0</v>
      </c>
      <c r="M9" s="17">
        <v>38</v>
      </c>
      <c r="N9" s="18">
        <v>8.6167800453514742E-2</v>
      </c>
      <c r="O9" s="17">
        <v>0</v>
      </c>
      <c r="P9" s="18">
        <v>0</v>
      </c>
      <c r="Q9" s="17">
        <v>139</v>
      </c>
      <c r="R9" s="19">
        <v>0.31519274376417233</v>
      </c>
    </row>
    <row r="10" spans="1:18" ht="17.5" x14ac:dyDescent="0.35">
      <c r="A10" s="1" t="s">
        <v>11</v>
      </c>
      <c r="B10" s="2">
        <v>2110</v>
      </c>
      <c r="C10" s="15">
        <v>1635</v>
      </c>
      <c r="D10" s="15">
        <v>0</v>
      </c>
      <c r="E10" s="15">
        <v>0</v>
      </c>
      <c r="F10" s="15">
        <v>1635</v>
      </c>
      <c r="G10" s="15">
        <v>322</v>
      </c>
      <c r="H10" s="16">
        <v>0.19694189602446482</v>
      </c>
      <c r="I10" s="15">
        <v>561</v>
      </c>
      <c r="J10" s="16">
        <v>0.34311926605504589</v>
      </c>
      <c r="K10" s="15">
        <v>1</v>
      </c>
      <c r="L10" s="16">
        <v>6.116207951070336E-4</v>
      </c>
      <c r="M10" s="15">
        <v>416</v>
      </c>
      <c r="N10" s="16">
        <v>0.25443425076452597</v>
      </c>
      <c r="O10" s="15">
        <v>0</v>
      </c>
      <c r="P10" s="16">
        <v>0</v>
      </c>
      <c r="Q10" s="15">
        <v>335</v>
      </c>
      <c r="R10" s="20">
        <v>0.20489296636085627</v>
      </c>
    </row>
    <row r="11" spans="1:18" ht="17.5" x14ac:dyDescent="0.35">
      <c r="A11" s="1" t="s">
        <v>24</v>
      </c>
      <c r="B11" s="2">
        <v>913</v>
      </c>
      <c r="C11" s="15">
        <v>903</v>
      </c>
      <c r="D11" s="15">
        <v>0</v>
      </c>
      <c r="E11" s="15">
        <v>0</v>
      </c>
      <c r="F11" s="15">
        <v>903</v>
      </c>
      <c r="G11" s="15">
        <v>84</v>
      </c>
      <c r="H11" s="16">
        <v>9.3023255813953487E-2</v>
      </c>
      <c r="I11" s="15">
        <v>239</v>
      </c>
      <c r="J11" s="16">
        <v>0.26467331118493909</v>
      </c>
      <c r="K11" s="15">
        <v>1</v>
      </c>
      <c r="L11" s="16">
        <v>1.1074197120708748E-3</v>
      </c>
      <c r="M11" s="15">
        <v>88</v>
      </c>
      <c r="N11" s="16">
        <v>9.7452934662236992E-2</v>
      </c>
      <c r="O11" s="15">
        <v>0</v>
      </c>
      <c r="P11" s="16">
        <v>0</v>
      </c>
      <c r="Q11" s="15">
        <v>491</v>
      </c>
      <c r="R11" s="20">
        <v>0.5437430786267996</v>
      </c>
    </row>
    <row r="12" spans="1:18" ht="17.5" x14ac:dyDescent="0.35">
      <c r="A12" s="1" t="s">
        <v>32</v>
      </c>
      <c r="B12" s="2">
        <v>45</v>
      </c>
      <c r="C12" s="15">
        <v>58</v>
      </c>
      <c r="D12" s="15">
        <v>0</v>
      </c>
      <c r="E12" s="15">
        <v>0</v>
      </c>
      <c r="F12" s="15">
        <v>58</v>
      </c>
      <c r="G12" s="15">
        <v>27</v>
      </c>
      <c r="H12" s="16">
        <v>0.46551724137931033</v>
      </c>
      <c r="I12" s="15">
        <v>18</v>
      </c>
      <c r="J12" s="16">
        <v>0.31034482758620691</v>
      </c>
      <c r="K12" s="15">
        <v>2</v>
      </c>
      <c r="L12" s="16">
        <v>3.4482758620689655E-2</v>
      </c>
      <c r="M12" s="15">
        <v>4</v>
      </c>
      <c r="N12" s="16">
        <v>6.8965517241379309E-2</v>
      </c>
      <c r="O12" s="15">
        <v>0</v>
      </c>
      <c r="P12" s="16">
        <v>0</v>
      </c>
      <c r="Q12" s="15">
        <v>7</v>
      </c>
      <c r="R12" s="20">
        <v>0.1206896551724138</v>
      </c>
    </row>
    <row r="13" spans="1:18" ht="17.5" x14ac:dyDescent="0.35">
      <c r="A13" s="1" t="s">
        <v>34</v>
      </c>
      <c r="B13" s="2">
        <v>240</v>
      </c>
      <c r="C13" s="15">
        <v>272</v>
      </c>
      <c r="D13" s="15">
        <v>0</v>
      </c>
      <c r="E13" s="15">
        <v>0</v>
      </c>
      <c r="F13" s="15">
        <v>272</v>
      </c>
      <c r="G13" s="15">
        <v>50</v>
      </c>
      <c r="H13" s="16">
        <v>0.18382352941176472</v>
      </c>
      <c r="I13" s="15">
        <v>46</v>
      </c>
      <c r="J13" s="16">
        <v>0.16911764705882354</v>
      </c>
      <c r="K13" s="15">
        <v>0</v>
      </c>
      <c r="L13" s="16">
        <v>0</v>
      </c>
      <c r="M13" s="15">
        <v>81</v>
      </c>
      <c r="N13" s="16">
        <v>0.29779411764705882</v>
      </c>
      <c r="O13" s="15">
        <v>0</v>
      </c>
      <c r="P13" s="16">
        <v>0</v>
      </c>
      <c r="Q13" s="15">
        <v>95</v>
      </c>
      <c r="R13" s="20">
        <v>0.34926470588235292</v>
      </c>
    </row>
    <row r="14" spans="1:18" ht="17.5" x14ac:dyDescent="0.35">
      <c r="A14" s="106" t="s">
        <v>38</v>
      </c>
      <c r="B14" s="2">
        <v>548</v>
      </c>
      <c r="C14" s="107">
        <v>636</v>
      </c>
      <c r="D14" s="107">
        <v>0</v>
      </c>
      <c r="E14" s="107">
        <v>0</v>
      </c>
      <c r="F14" s="107">
        <v>636</v>
      </c>
      <c r="G14" s="107">
        <v>130</v>
      </c>
      <c r="H14" s="108">
        <v>0.20440251572327045</v>
      </c>
      <c r="I14" s="107">
        <v>280</v>
      </c>
      <c r="J14" s="108">
        <v>0.44025157232704404</v>
      </c>
      <c r="K14" s="107">
        <v>3</v>
      </c>
      <c r="L14" s="108">
        <v>4.7169811320754715E-3</v>
      </c>
      <c r="M14" s="107">
        <v>33</v>
      </c>
      <c r="N14" s="108">
        <v>5.1886792452830191E-2</v>
      </c>
      <c r="O14" s="107">
        <v>0</v>
      </c>
      <c r="P14" s="108">
        <v>0</v>
      </c>
      <c r="Q14" s="107">
        <v>190</v>
      </c>
      <c r="R14" s="109">
        <v>0.29874213836477986</v>
      </c>
    </row>
    <row r="15" spans="1:18" ht="17.5" x14ac:dyDescent="0.35">
      <c r="A15" s="1" t="s">
        <v>42</v>
      </c>
      <c r="B15" s="2">
        <v>733</v>
      </c>
      <c r="C15" s="15">
        <v>848</v>
      </c>
      <c r="D15" s="15">
        <v>0</v>
      </c>
      <c r="E15" s="15">
        <v>0</v>
      </c>
      <c r="F15" s="15">
        <v>846</v>
      </c>
      <c r="G15" s="15">
        <v>125</v>
      </c>
      <c r="H15" s="16">
        <v>0.14775413711583923</v>
      </c>
      <c r="I15" s="15">
        <v>418</v>
      </c>
      <c r="J15" s="16">
        <v>0.49408983451536642</v>
      </c>
      <c r="K15" s="15">
        <v>9</v>
      </c>
      <c r="L15" s="16">
        <v>1.0638297872340425E-2</v>
      </c>
      <c r="M15" s="15">
        <v>43</v>
      </c>
      <c r="N15" s="16">
        <v>5.0827423167848697E-2</v>
      </c>
      <c r="O15" s="15">
        <v>0</v>
      </c>
      <c r="P15" s="16">
        <v>0</v>
      </c>
      <c r="Q15" s="15">
        <v>251</v>
      </c>
      <c r="R15" s="20">
        <v>0.29669030732860519</v>
      </c>
    </row>
    <row r="16" spans="1:18" ht="17.5" x14ac:dyDescent="0.35">
      <c r="A16" s="1" t="s">
        <v>48</v>
      </c>
      <c r="B16" s="2">
        <v>72</v>
      </c>
      <c r="C16" s="15">
        <v>41</v>
      </c>
      <c r="D16" s="15">
        <v>0</v>
      </c>
      <c r="E16" s="15">
        <v>0</v>
      </c>
      <c r="F16" s="15">
        <v>41</v>
      </c>
      <c r="G16" s="15">
        <v>4</v>
      </c>
      <c r="H16" s="16">
        <v>9.7560975609756101E-2</v>
      </c>
      <c r="I16" s="15">
        <v>20</v>
      </c>
      <c r="J16" s="16">
        <v>0.48780487804878048</v>
      </c>
      <c r="K16" s="15">
        <v>1</v>
      </c>
      <c r="L16" s="16">
        <v>2.4390243902439025E-2</v>
      </c>
      <c r="M16" s="15">
        <v>4</v>
      </c>
      <c r="N16" s="16">
        <v>9.7560975609756101E-2</v>
      </c>
      <c r="O16" s="15">
        <v>0</v>
      </c>
      <c r="P16" s="16">
        <v>0</v>
      </c>
      <c r="Q16" s="15">
        <v>12</v>
      </c>
      <c r="R16" s="20">
        <v>0.29268292682926828</v>
      </c>
    </row>
    <row r="17" spans="1:18" ht="17.5" x14ac:dyDescent="0.35">
      <c r="A17" s="1" t="s">
        <v>50</v>
      </c>
      <c r="B17" s="2">
        <v>5001</v>
      </c>
      <c r="C17" s="15">
        <v>9483</v>
      </c>
      <c r="D17" s="15">
        <v>0</v>
      </c>
      <c r="E17" s="15">
        <v>0</v>
      </c>
      <c r="F17" s="15">
        <v>9483</v>
      </c>
      <c r="G17" s="15">
        <v>2026</v>
      </c>
      <c r="H17" s="16">
        <v>0.21364547084256036</v>
      </c>
      <c r="I17" s="15">
        <v>3700</v>
      </c>
      <c r="J17" s="16">
        <v>0.39017188653379731</v>
      </c>
      <c r="K17" s="15">
        <v>8</v>
      </c>
      <c r="L17" s="16">
        <v>8.4361488980280502E-4</v>
      </c>
      <c r="M17" s="15">
        <v>727</v>
      </c>
      <c r="N17" s="16">
        <v>7.6663503110829909E-2</v>
      </c>
      <c r="O17" s="15">
        <v>0</v>
      </c>
      <c r="P17" s="16">
        <v>0</v>
      </c>
      <c r="Q17" s="15">
        <v>3022</v>
      </c>
      <c r="R17" s="20">
        <v>0.31867552462300958</v>
      </c>
    </row>
    <row r="18" spans="1:18" ht="17.5" x14ac:dyDescent="0.35">
      <c r="A18" s="1" t="s">
        <v>51</v>
      </c>
      <c r="B18" s="57">
        <v>820</v>
      </c>
      <c r="C18" s="65">
        <v>733</v>
      </c>
      <c r="D18" s="65">
        <v>0</v>
      </c>
      <c r="E18" s="65">
        <v>0</v>
      </c>
      <c r="F18" s="65">
        <v>733</v>
      </c>
      <c r="G18" s="65">
        <v>85</v>
      </c>
      <c r="H18" s="66">
        <v>0.11596180081855388</v>
      </c>
      <c r="I18" s="65">
        <v>236</v>
      </c>
      <c r="J18" s="66">
        <v>0.32196452933151432</v>
      </c>
      <c r="K18" s="65">
        <v>1</v>
      </c>
      <c r="L18" s="66">
        <v>1.364256480218281E-3</v>
      </c>
      <c r="M18" s="65">
        <v>118</v>
      </c>
      <c r="N18" s="66">
        <v>0.16098226466575716</v>
      </c>
      <c r="O18" s="65">
        <v>0</v>
      </c>
      <c r="P18" s="66">
        <v>0</v>
      </c>
      <c r="Q18" s="65">
        <v>293</v>
      </c>
      <c r="R18" s="67">
        <v>0.39972714870395637</v>
      </c>
    </row>
    <row r="19" spans="1:18" ht="18" thickBot="1" x14ac:dyDescent="0.4">
      <c r="A19" s="1" t="s">
        <v>58</v>
      </c>
      <c r="B19" s="7">
        <v>109</v>
      </c>
      <c r="C19" s="21">
        <v>109</v>
      </c>
      <c r="D19" s="21">
        <v>0</v>
      </c>
      <c r="E19" s="21">
        <v>0</v>
      </c>
      <c r="F19" s="21">
        <v>109</v>
      </c>
      <c r="G19" s="21">
        <v>21</v>
      </c>
      <c r="H19" s="22">
        <v>0.19266055045871561</v>
      </c>
      <c r="I19" s="21">
        <v>54</v>
      </c>
      <c r="J19" s="22">
        <v>0.49541284403669728</v>
      </c>
      <c r="K19" s="21">
        <v>1</v>
      </c>
      <c r="L19" s="22">
        <v>9.1743119266055051E-3</v>
      </c>
      <c r="M19" s="21">
        <v>9</v>
      </c>
      <c r="N19" s="22">
        <v>8.2568807339449546E-2</v>
      </c>
      <c r="O19" s="21">
        <v>0</v>
      </c>
      <c r="P19" s="22">
        <v>0</v>
      </c>
      <c r="Q19" s="21">
        <v>24</v>
      </c>
      <c r="R19" s="23">
        <v>0.22018348623853212</v>
      </c>
    </row>
    <row r="20" spans="1:18" ht="36.5" thickBot="1" x14ac:dyDescent="0.45">
      <c r="A20" s="9" t="s">
        <v>94</v>
      </c>
      <c r="B20" s="10">
        <f t="shared" ref="B20:G20" si="0">SUM(B9:B19)</f>
        <v>10948</v>
      </c>
      <c r="C20" s="11">
        <f t="shared" si="0"/>
        <v>15159</v>
      </c>
      <c r="D20" s="10">
        <f t="shared" si="0"/>
        <v>0</v>
      </c>
      <c r="E20" s="11">
        <f t="shared" si="0"/>
        <v>0</v>
      </c>
      <c r="F20" s="10">
        <f t="shared" si="0"/>
        <v>15157</v>
      </c>
      <c r="G20" s="11">
        <f t="shared" si="0"/>
        <v>2940</v>
      </c>
      <c r="H20" s="12">
        <f>G20/F20</f>
        <v>0.19396978293857622</v>
      </c>
      <c r="I20" s="11">
        <f>SUM(I9:I19)</f>
        <v>5770</v>
      </c>
      <c r="J20" s="12">
        <f>I20/F20</f>
        <v>0.38068219304611728</v>
      </c>
      <c r="K20" s="11">
        <f>SUM(K9:K19)</f>
        <v>27</v>
      </c>
      <c r="L20" s="12">
        <f>K20/F20</f>
        <v>1.7813551494359043E-3</v>
      </c>
      <c r="M20" s="11">
        <f>SUM(M9:M19)</f>
        <v>1561</v>
      </c>
      <c r="N20" s="12">
        <f>M20/F20</f>
        <v>0.10298871808405358</v>
      </c>
      <c r="O20" s="11">
        <f>SUM(O9:O19)</f>
        <v>0</v>
      </c>
      <c r="P20" s="12">
        <f>O20/F20</f>
        <v>0</v>
      </c>
      <c r="Q20" s="11">
        <f>SUM(Q9:Q19)</f>
        <v>4859</v>
      </c>
      <c r="R20" s="13">
        <f>Q20/F20</f>
        <v>0.320577950781817</v>
      </c>
    </row>
    <row r="21" spans="1:18" ht="17.5" customHeight="1" x14ac:dyDescent="0.35">
      <c r="A21" s="87" t="s">
        <v>95</v>
      </c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9"/>
    </row>
    <row r="22" spans="1:18" ht="15.5" x14ac:dyDescent="0.35">
      <c r="A22" s="8"/>
      <c r="B22" s="90" t="s">
        <v>96</v>
      </c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  <c r="R22" s="91"/>
    </row>
    <row r="23" spans="1:18" ht="15.5" x14ac:dyDescent="0.35">
      <c r="A23" s="92" t="s">
        <v>97</v>
      </c>
      <c r="B23" s="90"/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0"/>
      <c r="O23" s="90"/>
      <c r="P23" s="90"/>
      <c r="Q23" s="90"/>
      <c r="R23" s="91"/>
    </row>
    <row r="24" spans="1:18" ht="16" thickBot="1" x14ac:dyDescent="0.4">
      <c r="A24" s="93" t="s">
        <v>106</v>
      </c>
      <c r="B24" s="94"/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5"/>
    </row>
  </sheetData>
  <mergeCells count="9">
    <mergeCell ref="B22:R22"/>
    <mergeCell ref="A23:R23"/>
    <mergeCell ref="A24:R24"/>
    <mergeCell ref="A21:R21"/>
    <mergeCell ref="A1:R1"/>
    <mergeCell ref="A2:R2"/>
    <mergeCell ref="B3:C3"/>
    <mergeCell ref="D3:E3"/>
    <mergeCell ref="F3:R3"/>
  </mergeCells>
  <pageMargins left="0.7" right="0.7" top="0.75" bottom="0.75" header="0.3" footer="0.3"/>
  <pageSetup orientation="portrait" horizontalDpi="90" verticalDpi="90" r:id="rId1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7" width="14.7265625" customWidth="1"/>
    <col min="8" max="8" width="15" customWidth="1"/>
    <col min="9" max="10" width="13.81640625" customWidth="1"/>
    <col min="11" max="11" width="12.81640625" customWidth="1"/>
    <col min="12" max="12" width="14" customWidth="1"/>
    <col min="13" max="14" width="13.81640625" customWidth="1"/>
    <col min="15" max="16" width="13.7265625" customWidth="1"/>
    <col min="17" max="17" width="13.1796875" customWidth="1"/>
    <col min="18" max="18" width="13.7265625" customWidth="1"/>
  </cols>
  <sheetData>
    <row r="1" spans="1:18" ht="23.5" thickBot="1" x14ac:dyDescent="0.55000000000000004">
      <c r="A1" s="96" t="s">
        <v>60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</row>
    <row r="2" spans="1:18" ht="18" thickBot="1" x14ac:dyDescent="0.4">
      <c r="A2" s="80" t="s">
        <v>103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3"/>
    </row>
    <row r="3" spans="1:18" ht="18" thickBot="1" x14ac:dyDescent="0.4">
      <c r="A3" s="29"/>
      <c r="B3" s="98" t="s">
        <v>61</v>
      </c>
      <c r="C3" s="99"/>
      <c r="D3" s="100" t="s">
        <v>86</v>
      </c>
      <c r="E3" s="99"/>
      <c r="F3" s="86" t="s">
        <v>71</v>
      </c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5"/>
    </row>
    <row r="4" spans="1:18" ht="17.5" x14ac:dyDescent="0.35">
      <c r="A4" s="30"/>
      <c r="B4" s="31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5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5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38"/>
      <c r="R6" s="39"/>
    </row>
    <row r="7" spans="1:18" ht="17.5" x14ac:dyDescent="0.35">
      <c r="A7" s="30"/>
      <c r="B7" s="35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40" t="s">
        <v>3</v>
      </c>
      <c r="B8" s="35" t="s">
        <v>5</v>
      </c>
      <c r="C8" s="36" t="s">
        <v>67</v>
      </c>
      <c r="D8" s="36" t="s">
        <v>87</v>
      </c>
      <c r="E8" s="36" t="s">
        <v>88</v>
      </c>
      <c r="F8" s="36" t="s">
        <v>70</v>
      </c>
      <c r="G8" s="37" t="s">
        <v>74</v>
      </c>
      <c r="H8" s="36" t="s">
        <v>73</v>
      </c>
      <c r="I8" s="36" t="s">
        <v>77</v>
      </c>
      <c r="J8" s="36" t="s">
        <v>76</v>
      </c>
      <c r="K8" s="37" t="s">
        <v>81</v>
      </c>
      <c r="L8" s="36" t="s">
        <v>80</v>
      </c>
      <c r="M8" s="36" t="s">
        <v>85</v>
      </c>
      <c r="N8" s="36" t="s">
        <v>84</v>
      </c>
      <c r="O8" s="37" t="s">
        <v>91</v>
      </c>
      <c r="P8" s="36" t="s">
        <v>90</v>
      </c>
      <c r="Q8" s="38" t="s">
        <v>93</v>
      </c>
      <c r="R8" s="39" t="s">
        <v>92</v>
      </c>
    </row>
    <row r="9" spans="1:18" ht="17.5" x14ac:dyDescent="0.35">
      <c r="A9" s="45" t="s">
        <v>18</v>
      </c>
      <c r="B9" s="4">
        <v>724</v>
      </c>
      <c r="C9" s="17">
        <v>613</v>
      </c>
      <c r="D9" s="17">
        <v>0</v>
      </c>
      <c r="E9" s="17">
        <v>0</v>
      </c>
      <c r="F9" s="17">
        <v>613</v>
      </c>
      <c r="G9" s="17">
        <v>71</v>
      </c>
      <c r="H9" s="18">
        <v>0.11582381729200653</v>
      </c>
      <c r="I9" s="17">
        <v>246</v>
      </c>
      <c r="J9" s="18">
        <v>0.40130505709624797</v>
      </c>
      <c r="K9" s="17">
        <v>3</v>
      </c>
      <c r="L9" s="18">
        <v>4.8939641109298528E-3</v>
      </c>
      <c r="M9" s="17">
        <v>143</v>
      </c>
      <c r="N9" s="18">
        <v>0.23327895595432299</v>
      </c>
      <c r="O9" s="17">
        <v>0</v>
      </c>
      <c r="P9" s="18">
        <v>0</v>
      </c>
      <c r="Q9" s="17">
        <v>150</v>
      </c>
      <c r="R9" s="19">
        <v>0.24469820554649266</v>
      </c>
    </row>
    <row r="10" spans="1:18" ht="17.5" x14ac:dyDescent="0.35">
      <c r="A10" s="1" t="s">
        <v>20</v>
      </c>
      <c r="B10" s="2">
        <v>3258</v>
      </c>
      <c r="C10" s="15">
        <v>3837</v>
      </c>
      <c r="D10" s="15">
        <v>0</v>
      </c>
      <c r="E10" s="15">
        <v>0</v>
      </c>
      <c r="F10" s="15">
        <v>3837</v>
      </c>
      <c r="G10" s="15">
        <v>677</v>
      </c>
      <c r="H10" s="16">
        <v>0.17643992702632263</v>
      </c>
      <c r="I10" s="15">
        <v>1396</v>
      </c>
      <c r="J10" s="16">
        <v>0.36382590565545997</v>
      </c>
      <c r="K10" s="15">
        <v>12</v>
      </c>
      <c r="L10" s="16">
        <v>3.1274433150899139E-3</v>
      </c>
      <c r="M10" s="15">
        <v>570</v>
      </c>
      <c r="N10" s="16">
        <v>0.1485535574667709</v>
      </c>
      <c r="O10" s="15">
        <v>0</v>
      </c>
      <c r="P10" s="16">
        <v>0</v>
      </c>
      <c r="Q10" s="15">
        <v>1182</v>
      </c>
      <c r="R10" s="20">
        <v>0.3080531665363565</v>
      </c>
    </row>
    <row r="11" spans="1:18" ht="17.5" x14ac:dyDescent="0.35">
      <c r="A11" s="1" t="s">
        <v>21</v>
      </c>
      <c r="B11" s="2">
        <v>856</v>
      </c>
      <c r="C11" s="15">
        <v>1221</v>
      </c>
      <c r="D11" s="15">
        <v>0</v>
      </c>
      <c r="E11" s="15">
        <v>0</v>
      </c>
      <c r="F11" s="15">
        <v>1221</v>
      </c>
      <c r="G11" s="15">
        <v>169</v>
      </c>
      <c r="H11" s="16">
        <v>0.13841113841113842</v>
      </c>
      <c r="I11" s="15">
        <v>403</v>
      </c>
      <c r="J11" s="16">
        <v>0.33005733005733007</v>
      </c>
      <c r="K11" s="15">
        <v>6</v>
      </c>
      <c r="L11" s="16">
        <v>4.9140049140049139E-3</v>
      </c>
      <c r="M11" s="15">
        <v>63</v>
      </c>
      <c r="N11" s="16">
        <v>5.1597051597051594E-2</v>
      </c>
      <c r="O11" s="15">
        <v>0</v>
      </c>
      <c r="P11" s="16">
        <v>0</v>
      </c>
      <c r="Q11" s="15">
        <v>580</v>
      </c>
      <c r="R11" s="20">
        <v>0.47502047502047501</v>
      </c>
    </row>
    <row r="12" spans="1:18" ht="17.5" x14ac:dyDescent="0.35">
      <c r="A12" s="106" t="s">
        <v>22</v>
      </c>
      <c r="B12" s="2">
        <v>386</v>
      </c>
      <c r="C12" s="107">
        <v>422</v>
      </c>
      <c r="D12" s="107">
        <v>0</v>
      </c>
      <c r="E12" s="107">
        <v>0</v>
      </c>
      <c r="F12" s="107">
        <v>422</v>
      </c>
      <c r="G12" s="107">
        <v>79</v>
      </c>
      <c r="H12" s="108">
        <v>0.1872037914691943</v>
      </c>
      <c r="I12" s="107">
        <v>232</v>
      </c>
      <c r="J12" s="108">
        <v>0.54976303317535546</v>
      </c>
      <c r="K12" s="107">
        <v>2</v>
      </c>
      <c r="L12" s="108">
        <v>4.7393364928909956E-3</v>
      </c>
      <c r="M12" s="107">
        <v>68</v>
      </c>
      <c r="N12" s="108">
        <v>0.16113744075829384</v>
      </c>
      <c r="O12" s="107">
        <v>0</v>
      </c>
      <c r="P12" s="108">
        <v>0</v>
      </c>
      <c r="Q12" s="107">
        <v>41</v>
      </c>
      <c r="R12" s="109">
        <v>9.7156398104265407E-2</v>
      </c>
    </row>
    <row r="13" spans="1:18" ht="17.5" x14ac:dyDescent="0.35">
      <c r="A13" s="106" t="s">
        <v>28</v>
      </c>
      <c r="B13" s="2">
        <v>2889</v>
      </c>
      <c r="C13" s="107">
        <v>2277</v>
      </c>
      <c r="D13" s="107">
        <v>1</v>
      </c>
      <c r="E13" s="107">
        <v>0</v>
      </c>
      <c r="F13" s="107">
        <v>2277</v>
      </c>
      <c r="G13" s="107">
        <v>332</v>
      </c>
      <c r="H13" s="108">
        <v>0.14580588493631971</v>
      </c>
      <c r="I13" s="107">
        <v>619</v>
      </c>
      <c r="J13" s="108">
        <v>0.27184892402283706</v>
      </c>
      <c r="K13" s="107">
        <v>63</v>
      </c>
      <c r="L13" s="108">
        <v>2.766798418972332E-2</v>
      </c>
      <c r="M13" s="107">
        <v>112</v>
      </c>
      <c r="N13" s="108">
        <v>4.9187527448397016E-2</v>
      </c>
      <c r="O13" s="107">
        <v>0</v>
      </c>
      <c r="P13" s="108">
        <v>0</v>
      </c>
      <c r="Q13" s="107">
        <v>1151</v>
      </c>
      <c r="R13" s="109">
        <v>0.50548967940272294</v>
      </c>
    </row>
    <row r="14" spans="1:18" ht="17.5" x14ac:dyDescent="0.35">
      <c r="A14" s="106" t="s">
        <v>29</v>
      </c>
      <c r="B14" s="2">
        <v>1446</v>
      </c>
      <c r="C14" s="107">
        <v>1492</v>
      </c>
      <c r="D14" s="107">
        <v>0</v>
      </c>
      <c r="E14" s="107">
        <v>0</v>
      </c>
      <c r="F14" s="107">
        <v>1492</v>
      </c>
      <c r="G14" s="107">
        <v>313</v>
      </c>
      <c r="H14" s="108">
        <v>0.20978552278820375</v>
      </c>
      <c r="I14" s="107">
        <v>547</v>
      </c>
      <c r="J14" s="108">
        <v>0.36662198391420914</v>
      </c>
      <c r="K14" s="107">
        <v>10</v>
      </c>
      <c r="L14" s="108">
        <v>6.7024128686327079E-3</v>
      </c>
      <c r="M14" s="107">
        <v>305</v>
      </c>
      <c r="N14" s="108">
        <v>0.20442359249329758</v>
      </c>
      <c r="O14" s="107">
        <v>0</v>
      </c>
      <c r="P14" s="108">
        <v>0</v>
      </c>
      <c r="Q14" s="107">
        <v>317</v>
      </c>
      <c r="R14" s="109">
        <v>0.21246648793565684</v>
      </c>
    </row>
    <row r="15" spans="1:18" ht="17.5" x14ac:dyDescent="0.35">
      <c r="A15" s="106" t="s">
        <v>30</v>
      </c>
      <c r="B15" s="2">
        <v>1495</v>
      </c>
      <c r="C15" s="107">
        <v>1315</v>
      </c>
      <c r="D15" s="107">
        <v>0</v>
      </c>
      <c r="E15" s="107">
        <v>0</v>
      </c>
      <c r="F15" s="107">
        <v>1315</v>
      </c>
      <c r="G15" s="107">
        <v>312</v>
      </c>
      <c r="H15" s="108">
        <v>0.23726235741444868</v>
      </c>
      <c r="I15" s="107">
        <v>531</v>
      </c>
      <c r="J15" s="108">
        <v>0.40380228136882129</v>
      </c>
      <c r="K15" s="107">
        <v>1</v>
      </c>
      <c r="L15" s="108">
        <v>7.6045627376425851E-4</v>
      </c>
      <c r="M15" s="107">
        <v>196</v>
      </c>
      <c r="N15" s="108">
        <v>0.14904942965779466</v>
      </c>
      <c r="O15" s="107">
        <v>0</v>
      </c>
      <c r="P15" s="108">
        <v>0</v>
      </c>
      <c r="Q15" s="107">
        <v>275</v>
      </c>
      <c r="R15" s="109">
        <v>0.20912547528517111</v>
      </c>
    </row>
    <row r="16" spans="1:18" ht="17.5" x14ac:dyDescent="0.35">
      <c r="A16" s="106" t="s">
        <v>35</v>
      </c>
      <c r="B16" s="2">
        <v>457</v>
      </c>
      <c r="C16" s="107">
        <v>376</v>
      </c>
      <c r="D16" s="107">
        <v>0</v>
      </c>
      <c r="E16" s="107">
        <v>0</v>
      </c>
      <c r="F16" s="107">
        <v>376</v>
      </c>
      <c r="G16" s="107">
        <v>56</v>
      </c>
      <c r="H16" s="108">
        <v>0.14893617021276595</v>
      </c>
      <c r="I16" s="107">
        <v>110</v>
      </c>
      <c r="J16" s="108">
        <v>0.29255319148936171</v>
      </c>
      <c r="K16" s="107">
        <v>0</v>
      </c>
      <c r="L16" s="108">
        <v>0</v>
      </c>
      <c r="M16" s="107">
        <v>64</v>
      </c>
      <c r="N16" s="108">
        <v>0.1702127659574468</v>
      </c>
      <c r="O16" s="107">
        <v>0</v>
      </c>
      <c r="P16" s="108">
        <v>0</v>
      </c>
      <c r="Q16" s="107">
        <v>146</v>
      </c>
      <c r="R16" s="109">
        <v>0.38829787234042551</v>
      </c>
    </row>
    <row r="17" spans="1:18" ht="17.5" x14ac:dyDescent="0.35">
      <c r="A17" s="1" t="s">
        <v>41</v>
      </c>
      <c r="B17" s="2">
        <v>1555</v>
      </c>
      <c r="C17" s="15">
        <v>1587</v>
      </c>
      <c r="D17" s="15">
        <v>0</v>
      </c>
      <c r="E17" s="15">
        <v>0</v>
      </c>
      <c r="F17" s="15">
        <v>1587</v>
      </c>
      <c r="G17" s="15">
        <v>125</v>
      </c>
      <c r="H17" s="16">
        <v>7.8764965343415247E-2</v>
      </c>
      <c r="I17" s="15">
        <v>536</v>
      </c>
      <c r="J17" s="16">
        <v>0.33774417139256457</v>
      </c>
      <c r="K17" s="15">
        <v>7</v>
      </c>
      <c r="L17" s="16">
        <v>4.4108380592312538E-3</v>
      </c>
      <c r="M17" s="15">
        <v>348</v>
      </c>
      <c r="N17" s="16">
        <v>0.21928166351606806</v>
      </c>
      <c r="O17" s="15">
        <v>0</v>
      </c>
      <c r="P17" s="16">
        <v>0</v>
      </c>
      <c r="Q17" s="15">
        <v>571</v>
      </c>
      <c r="R17" s="20">
        <v>0.35979836168872087</v>
      </c>
    </row>
    <row r="18" spans="1:18" ht="18" thickBot="1" x14ac:dyDescent="0.4">
      <c r="A18" s="1" t="s">
        <v>56</v>
      </c>
      <c r="B18" s="7">
        <v>1728</v>
      </c>
      <c r="C18" s="21">
        <v>1603</v>
      </c>
      <c r="D18" s="21">
        <v>0</v>
      </c>
      <c r="E18" s="21">
        <v>0</v>
      </c>
      <c r="F18" s="21">
        <v>1603</v>
      </c>
      <c r="G18" s="21">
        <v>101</v>
      </c>
      <c r="H18" s="22">
        <v>6.3006862133499694E-2</v>
      </c>
      <c r="I18" s="21">
        <v>257</v>
      </c>
      <c r="J18" s="22">
        <v>0.16032439176543981</v>
      </c>
      <c r="K18" s="21">
        <v>0</v>
      </c>
      <c r="L18" s="22">
        <v>0</v>
      </c>
      <c r="M18" s="21">
        <v>62</v>
      </c>
      <c r="N18" s="22">
        <v>3.8677479725514663E-2</v>
      </c>
      <c r="O18" s="21">
        <v>0</v>
      </c>
      <c r="P18" s="22">
        <v>0</v>
      </c>
      <c r="Q18" s="21">
        <v>1183</v>
      </c>
      <c r="R18" s="23">
        <v>0.73799126637554591</v>
      </c>
    </row>
    <row r="19" spans="1:18" ht="36.5" thickBot="1" x14ac:dyDescent="0.45">
      <c r="A19" s="9" t="s">
        <v>94</v>
      </c>
      <c r="B19" s="10">
        <f t="shared" ref="B19:G19" si="0">SUM(B9:B18)</f>
        <v>14794</v>
      </c>
      <c r="C19" s="11">
        <f t="shared" si="0"/>
        <v>14743</v>
      </c>
      <c r="D19" s="11">
        <f t="shared" si="0"/>
        <v>1</v>
      </c>
      <c r="E19" s="10">
        <f t="shared" si="0"/>
        <v>0</v>
      </c>
      <c r="F19" s="11">
        <f t="shared" si="0"/>
        <v>14743</v>
      </c>
      <c r="G19" s="10">
        <f t="shared" si="0"/>
        <v>2235</v>
      </c>
      <c r="H19" s="13">
        <f>G19/F19</f>
        <v>0.15159736824255579</v>
      </c>
      <c r="I19" s="10">
        <f>SUM(I9:I18)</f>
        <v>4877</v>
      </c>
      <c r="J19" s="13">
        <f>I19/F19</f>
        <v>0.33080105812928168</v>
      </c>
      <c r="K19" s="10">
        <f>SUM(K9:K18)</f>
        <v>104</v>
      </c>
      <c r="L19" s="13">
        <f>K19/F19</f>
        <v>7.0541952112867122E-3</v>
      </c>
      <c r="M19" s="10">
        <f>SUM(M9:M18)</f>
        <v>1931</v>
      </c>
      <c r="N19" s="13">
        <f>M19/F19</f>
        <v>0.13097741300956386</v>
      </c>
      <c r="O19" s="10">
        <f>SUM(O9:O18)</f>
        <v>0</v>
      </c>
      <c r="P19" s="13">
        <f>O19/F19</f>
        <v>0</v>
      </c>
      <c r="Q19" s="11">
        <f>SUM(Q9:Q18)</f>
        <v>5596</v>
      </c>
      <c r="R19" s="14">
        <f>Q19/F19</f>
        <v>0.37956996540731197</v>
      </c>
    </row>
    <row r="20" spans="1:18" ht="17.5" customHeight="1" x14ac:dyDescent="0.35">
      <c r="A20" s="87" t="s">
        <v>95</v>
      </c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9"/>
    </row>
    <row r="21" spans="1:18" ht="15.5" x14ac:dyDescent="0.35">
      <c r="A21" s="8"/>
      <c r="B21" s="90" t="s">
        <v>96</v>
      </c>
      <c r="C21" s="90"/>
      <c r="D21" s="90"/>
      <c r="E21" s="90"/>
      <c r="F21" s="90"/>
      <c r="G21" s="90"/>
      <c r="H21" s="90"/>
      <c r="I21" s="90"/>
      <c r="J21" s="90"/>
      <c r="K21" s="90"/>
      <c r="L21" s="90"/>
      <c r="M21" s="90"/>
      <c r="N21" s="90"/>
      <c r="O21" s="90"/>
      <c r="P21" s="90"/>
      <c r="Q21" s="90"/>
      <c r="R21" s="91"/>
    </row>
    <row r="22" spans="1:18" ht="15.5" x14ac:dyDescent="0.35">
      <c r="A22" s="92" t="s">
        <v>97</v>
      </c>
      <c r="B22" s="90"/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  <c r="R22" s="91"/>
    </row>
    <row r="23" spans="1:18" ht="16" thickBot="1" x14ac:dyDescent="0.4">
      <c r="A23" s="93" t="s">
        <v>106</v>
      </c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5"/>
    </row>
  </sheetData>
  <mergeCells count="9">
    <mergeCell ref="A22:R22"/>
    <mergeCell ref="A23:R23"/>
    <mergeCell ref="A1:R1"/>
    <mergeCell ref="A2:R2"/>
    <mergeCell ref="B3:C3"/>
    <mergeCell ref="D3:E3"/>
    <mergeCell ref="F3:R3"/>
    <mergeCell ref="A20:R20"/>
    <mergeCell ref="B21:R21"/>
  </mergeCells>
  <pageMargins left="0.7" right="0.7" top="0.75" bottom="0.75" header="0.3" footer="0.3"/>
  <pageSetup orientation="portrait" horizontalDpi="90" verticalDpi="90" r:id="rId1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8" width="14.7265625" customWidth="1"/>
    <col min="9" max="9" width="14.1796875" customWidth="1"/>
    <col min="10" max="10" width="14.7265625" customWidth="1"/>
    <col min="11" max="13" width="13.81640625" customWidth="1"/>
    <col min="14" max="14" width="14.1796875" customWidth="1"/>
    <col min="15" max="16" width="13.1796875" customWidth="1"/>
    <col min="17" max="17" width="14.1796875" customWidth="1"/>
    <col min="18" max="18" width="13.1796875" customWidth="1"/>
  </cols>
  <sheetData>
    <row r="1" spans="1:18" ht="23.5" thickBot="1" x14ac:dyDescent="0.55000000000000004">
      <c r="A1" s="96" t="s">
        <v>60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</row>
    <row r="2" spans="1:18" ht="18" thickBot="1" x14ac:dyDescent="0.4">
      <c r="A2" s="80" t="s">
        <v>104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3"/>
    </row>
    <row r="3" spans="1:18" ht="18" thickBot="1" x14ac:dyDescent="0.4">
      <c r="A3" s="29"/>
      <c r="B3" s="98" t="s">
        <v>61</v>
      </c>
      <c r="C3" s="99"/>
      <c r="D3" s="100" t="s">
        <v>86</v>
      </c>
      <c r="E3" s="99"/>
      <c r="F3" s="86" t="s">
        <v>71</v>
      </c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5"/>
    </row>
    <row r="4" spans="1:18" ht="17.5" x14ac:dyDescent="0.35">
      <c r="A4" s="30"/>
      <c r="B4" s="31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5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5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38"/>
      <c r="R6" s="39"/>
    </row>
    <row r="7" spans="1:18" ht="17.5" x14ac:dyDescent="0.35">
      <c r="A7" s="30"/>
      <c r="B7" s="35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40" t="s">
        <v>3</v>
      </c>
      <c r="B8" s="35" t="s">
        <v>5</v>
      </c>
      <c r="C8" s="36" t="s">
        <v>67</v>
      </c>
      <c r="D8" s="36" t="s">
        <v>87</v>
      </c>
      <c r="E8" s="36" t="s">
        <v>88</v>
      </c>
      <c r="F8" s="36" t="s">
        <v>70</v>
      </c>
      <c r="G8" s="37" t="s">
        <v>74</v>
      </c>
      <c r="H8" s="36" t="s">
        <v>73</v>
      </c>
      <c r="I8" s="36" t="s">
        <v>77</v>
      </c>
      <c r="J8" s="36" t="s">
        <v>76</v>
      </c>
      <c r="K8" s="37" t="s">
        <v>81</v>
      </c>
      <c r="L8" s="36" t="s">
        <v>80</v>
      </c>
      <c r="M8" s="36" t="s">
        <v>85</v>
      </c>
      <c r="N8" s="36" t="s">
        <v>84</v>
      </c>
      <c r="O8" s="37" t="s">
        <v>91</v>
      </c>
      <c r="P8" s="36" t="s">
        <v>90</v>
      </c>
      <c r="Q8" s="38" t="s">
        <v>93</v>
      </c>
      <c r="R8" s="39" t="s">
        <v>92</v>
      </c>
    </row>
    <row r="9" spans="1:18" ht="17.5" x14ac:dyDescent="0.35">
      <c r="A9" s="45" t="s">
        <v>6</v>
      </c>
      <c r="B9" s="4">
        <v>41</v>
      </c>
      <c r="C9" s="17">
        <v>83</v>
      </c>
      <c r="D9" s="17">
        <v>0</v>
      </c>
      <c r="E9" s="17">
        <v>0</v>
      </c>
      <c r="F9" s="17">
        <v>87</v>
      </c>
      <c r="G9" s="17">
        <v>41</v>
      </c>
      <c r="H9" s="18">
        <v>0.47126436781609193</v>
      </c>
      <c r="I9" s="17">
        <v>23</v>
      </c>
      <c r="J9" s="18">
        <v>0.26436781609195403</v>
      </c>
      <c r="K9" s="17">
        <v>2</v>
      </c>
      <c r="L9" s="18">
        <v>2.2988505747126436E-2</v>
      </c>
      <c r="M9" s="17">
        <v>13</v>
      </c>
      <c r="N9" s="18">
        <v>0.14942528735632185</v>
      </c>
      <c r="O9" s="17">
        <v>0</v>
      </c>
      <c r="P9" s="18">
        <v>0</v>
      </c>
      <c r="Q9" s="17">
        <v>8</v>
      </c>
      <c r="R9" s="19">
        <v>9.1954022988505746E-2</v>
      </c>
    </row>
    <row r="10" spans="1:18" ht="17.5" x14ac:dyDescent="0.35">
      <c r="A10" s="1" t="s">
        <v>9</v>
      </c>
      <c r="B10" s="2">
        <v>1205</v>
      </c>
      <c r="C10" s="15">
        <v>1235</v>
      </c>
      <c r="D10" s="15">
        <v>0</v>
      </c>
      <c r="E10" s="15">
        <v>0</v>
      </c>
      <c r="F10" s="15">
        <v>1235</v>
      </c>
      <c r="G10" s="15">
        <v>160</v>
      </c>
      <c r="H10" s="16">
        <v>0.12955465587044535</v>
      </c>
      <c r="I10" s="15">
        <v>323</v>
      </c>
      <c r="J10" s="16">
        <v>0.26153846153846155</v>
      </c>
      <c r="K10" s="15">
        <v>1</v>
      </c>
      <c r="L10" s="16">
        <v>8.0971659919028337E-4</v>
      </c>
      <c r="M10" s="15">
        <v>144</v>
      </c>
      <c r="N10" s="16">
        <v>0.11659919028340081</v>
      </c>
      <c r="O10" s="15">
        <v>0</v>
      </c>
      <c r="P10" s="16">
        <v>0</v>
      </c>
      <c r="Q10" s="15">
        <v>607</v>
      </c>
      <c r="R10" s="20">
        <v>0.49149797570850201</v>
      </c>
    </row>
    <row r="11" spans="1:18" ht="17.5" x14ac:dyDescent="0.35">
      <c r="A11" s="1" t="s">
        <v>10</v>
      </c>
      <c r="B11" s="2">
        <v>13375</v>
      </c>
      <c r="C11" s="15">
        <v>17821</v>
      </c>
      <c r="D11" s="15">
        <v>2</v>
      </c>
      <c r="E11" s="15">
        <v>26</v>
      </c>
      <c r="F11" s="15">
        <v>17847</v>
      </c>
      <c r="G11" s="15">
        <v>1214</v>
      </c>
      <c r="H11" s="16">
        <v>6.80226368577352E-2</v>
      </c>
      <c r="I11" s="15">
        <v>1886</v>
      </c>
      <c r="J11" s="16">
        <v>0.10567602398162156</v>
      </c>
      <c r="K11" s="15">
        <v>13</v>
      </c>
      <c r="L11" s="16">
        <v>7.2841373900375415E-4</v>
      </c>
      <c r="M11" s="15">
        <v>847</v>
      </c>
      <c r="N11" s="16">
        <v>4.745895668739844E-2</v>
      </c>
      <c r="O11" s="15">
        <v>29</v>
      </c>
      <c r="P11" s="16">
        <v>1.6249229562391439E-3</v>
      </c>
      <c r="Q11" s="15">
        <v>13858</v>
      </c>
      <c r="R11" s="20">
        <v>0.77648904577800193</v>
      </c>
    </row>
    <row r="12" spans="1:18" ht="17.5" x14ac:dyDescent="0.35">
      <c r="A12" s="106" t="s">
        <v>17</v>
      </c>
      <c r="B12" s="2">
        <v>288</v>
      </c>
      <c r="C12" s="107">
        <v>286</v>
      </c>
      <c r="D12" s="107">
        <v>65</v>
      </c>
      <c r="E12" s="107">
        <v>0</v>
      </c>
      <c r="F12" s="107">
        <v>286</v>
      </c>
      <c r="G12" s="107">
        <v>61</v>
      </c>
      <c r="H12" s="108">
        <v>0.21328671328671328</v>
      </c>
      <c r="I12" s="107">
        <v>60</v>
      </c>
      <c r="J12" s="108">
        <v>0.20979020979020979</v>
      </c>
      <c r="K12" s="107">
        <v>0</v>
      </c>
      <c r="L12" s="108">
        <v>0</v>
      </c>
      <c r="M12" s="107">
        <v>53</v>
      </c>
      <c r="N12" s="108">
        <v>0.18531468531468531</v>
      </c>
      <c r="O12" s="107">
        <v>0</v>
      </c>
      <c r="P12" s="108">
        <v>0</v>
      </c>
      <c r="Q12" s="107">
        <v>112</v>
      </c>
      <c r="R12" s="109">
        <v>0.39160839160839161</v>
      </c>
    </row>
    <row r="13" spans="1:18" ht="17.5" x14ac:dyDescent="0.35">
      <c r="A13" s="106" t="s">
        <v>19</v>
      </c>
      <c r="B13" s="2">
        <v>203</v>
      </c>
      <c r="C13" s="107">
        <v>272</v>
      </c>
      <c r="D13" s="107">
        <v>0</v>
      </c>
      <c r="E13" s="107">
        <v>0</v>
      </c>
      <c r="F13" s="107">
        <v>272</v>
      </c>
      <c r="G13" s="107">
        <v>33</v>
      </c>
      <c r="H13" s="108">
        <v>0.12132352941176471</v>
      </c>
      <c r="I13" s="107">
        <v>98</v>
      </c>
      <c r="J13" s="108">
        <v>0.36029411764705882</v>
      </c>
      <c r="K13" s="107">
        <v>3</v>
      </c>
      <c r="L13" s="108">
        <v>1.1029411764705883E-2</v>
      </c>
      <c r="M13" s="107">
        <v>80</v>
      </c>
      <c r="N13" s="108">
        <v>0.29411764705882354</v>
      </c>
      <c r="O13" s="107">
        <v>0</v>
      </c>
      <c r="P13" s="108">
        <v>0</v>
      </c>
      <c r="Q13" s="107">
        <v>58</v>
      </c>
      <c r="R13" s="109">
        <v>0.21323529411764705</v>
      </c>
    </row>
    <row r="14" spans="1:18" ht="17.5" x14ac:dyDescent="0.35">
      <c r="A14" s="1" t="s">
        <v>39</v>
      </c>
      <c r="B14" s="2">
        <v>8</v>
      </c>
      <c r="C14" s="15">
        <v>970</v>
      </c>
      <c r="D14" s="15">
        <v>0</v>
      </c>
      <c r="E14" s="15">
        <v>0</v>
      </c>
      <c r="F14" s="15">
        <v>970</v>
      </c>
      <c r="G14" s="15">
        <v>347</v>
      </c>
      <c r="H14" s="16">
        <v>0.3577319587628866</v>
      </c>
      <c r="I14" s="15">
        <v>535</v>
      </c>
      <c r="J14" s="16">
        <v>0.55154639175257736</v>
      </c>
      <c r="K14" s="15">
        <v>8</v>
      </c>
      <c r="L14" s="16">
        <v>8.2474226804123713E-3</v>
      </c>
      <c r="M14" s="15">
        <v>34</v>
      </c>
      <c r="N14" s="16">
        <v>3.5051546391752578E-2</v>
      </c>
      <c r="O14" s="15">
        <v>0</v>
      </c>
      <c r="P14" s="16">
        <v>0</v>
      </c>
      <c r="Q14" s="15">
        <v>46</v>
      </c>
      <c r="R14" s="20">
        <v>4.7422680412371132E-2</v>
      </c>
    </row>
    <row r="15" spans="1:18" ht="17.5" x14ac:dyDescent="0.35">
      <c r="A15" s="1" t="s">
        <v>43</v>
      </c>
      <c r="B15" s="2">
        <v>1354</v>
      </c>
      <c r="C15" s="15">
        <v>851</v>
      </c>
      <c r="D15" s="15">
        <v>0</v>
      </c>
      <c r="E15" s="15">
        <v>0</v>
      </c>
      <c r="F15" s="15">
        <v>851</v>
      </c>
      <c r="G15" s="15">
        <v>174</v>
      </c>
      <c r="H15" s="16">
        <v>0.20446533490011751</v>
      </c>
      <c r="I15" s="15">
        <v>197</v>
      </c>
      <c r="J15" s="16">
        <v>0.23149236192714454</v>
      </c>
      <c r="K15" s="15">
        <v>2</v>
      </c>
      <c r="L15" s="16">
        <v>2.3501762632197414E-3</v>
      </c>
      <c r="M15" s="15">
        <v>122</v>
      </c>
      <c r="N15" s="16">
        <v>0.14336075205640422</v>
      </c>
      <c r="O15" s="15">
        <v>0</v>
      </c>
      <c r="P15" s="16">
        <v>0</v>
      </c>
      <c r="Q15" s="15">
        <v>356</v>
      </c>
      <c r="R15" s="20">
        <v>0.418331374853114</v>
      </c>
    </row>
    <row r="16" spans="1:18" ht="18" thickBot="1" x14ac:dyDescent="0.4">
      <c r="A16" s="1" t="s">
        <v>55</v>
      </c>
      <c r="B16" s="2">
        <v>2494</v>
      </c>
      <c r="C16" s="15">
        <v>1992</v>
      </c>
      <c r="D16" s="15">
        <v>4</v>
      </c>
      <c r="E16" s="15">
        <v>78</v>
      </c>
      <c r="F16" s="15">
        <v>2070</v>
      </c>
      <c r="G16" s="15">
        <v>573</v>
      </c>
      <c r="H16" s="16">
        <v>0.27681159420289853</v>
      </c>
      <c r="I16" s="15">
        <v>440</v>
      </c>
      <c r="J16" s="16">
        <v>0.21256038647342995</v>
      </c>
      <c r="K16" s="15">
        <v>3</v>
      </c>
      <c r="L16" s="16">
        <v>1.4492753623188406E-3</v>
      </c>
      <c r="M16" s="15">
        <v>639</v>
      </c>
      <c r="N16" s="16">
        <v>0.30869565217391304</v>
      </c>
      <c r="O16" s="15">
        <v>78</v>
      </c>
      <c r="P16" s="16">
        <v>3.7681159420289857E-2</v>
      </c>
      <c r="Q16" s="15">
        <v>337</v>
      </c>
      <c r="R16" s="20">
        <v>0.16280193236714977</v>
      </c>
    </row>
    <row r="17" spans="1:18" ht="36.5" thickBot="1" x14ac:dyDescent="0.45">
      <c r="A17" s="9" t="s">
        <v>94</v>
      </c>
      <c r="B17" s="10">
        <f t="shared" ref="B17:G17" si="0">SUM(B9:B16)</f>
        <v>18968</v>
      </c>
      <c r="C17" s="11">
        <f t="shared" si="0"/>
        <v>23510</v>
      </c>
      <c r="D17" s="10">
        <f t="shared" si="0"/>
        <v>71</v>
      </c>
      <c r="E17" s="11">
        <f t="shared" si="0"/>
        <v>104</v>
      </c>
      <c r="F17" s="10">
        <f t="shared" si="0"/>
        <v>23618</v>
      </c>
      <c r="G17" s="11">
        <f t="shared" si="0"/>
        <v>2603</v>
      </c>
      <c r="H17" s="12">
        <f>G17/F17</f>
        <v>0.11021254975019053</v>
      </c>
      <c r="I17" s="11">
        <f>SUM(I9:I16)</f>
        <v>3562</v>
      </c>
      <c r="J17" s="12">
        <f>I17/F17</f>
        <v>0.150817173342366</v>
      </c>
      <c r="K17" s="11">
        <f>SUM(K9:K16)</f>
        <v>32</v>
      </c>
      <c r="L17" s="12">
        <f>K17/F17</f>
        <v>1.3548988059954273E-3</v>
      </c>
      <c r="M17" s="11">
        <f>SUM(M9:M16)</f>
        <v>1932</v>
      </c>
      <c r="N17" s="12">
        <f>M17/F17</f>
        <v>8.1802015411973919E-2</v>
      </c>
      <c r="O17" s="11">
        <f>SUM(O9:O16)</f>
        <v>107</v>
      </c>
      <c r="P17" s="12">
        <f>O17/F17</f>
        <v>4.5304428825472098E-3</v>
      </c>
      <c r="Q17" s="11">
        <f>SUM(Q9:Q16)</f>
        <v>15382</v>
      </c>
      <c r="R17" s="13">
        <f>Q17/F17</f>
        <v>0.65128291980692687</v>
      </c>
    </row>
    <row r="18" spans="1:18" ht="17.5" customHeight="1" x14ac:dyDescent="0.35">
      <c r="A18" s="87" t="s">
        <v>95</v>
      </c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9"/>
    </row>
    <row r="19" spans="1:18" ht="15.5" x14ac:dyDescent="0.35">
      <c r="A19" s="8"/>
      <c r="B19" s="90" t="s">
        <v>96</v>
      </c>
      <c r="C19" s="90"/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1"/>
    </row>
    <row r="20" spans="1:18" ht="15.5" x14ac:dyDescent="0.35">
      <c r="A20" s="92" t="s">
        <v>97</v>
      </c>
      <c r="B20" s="90"/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0"/>
      <c r="O20" s="90"/>
      <c r="P20" s="90"/>
      <c r="Q20" s="90"/>
      <c r="R20" s="91"/>
    </row>
    <row r="21" spans="1:18" ht="16" thickBot="1" x14ac:dyDescent="0.4">
      <c r="A21" s="93" t="s">
        <v>106</v>
      </c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5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D0A45D8-5549-40A2-AF7F-BA9C6ECE3FBE}"/>
</file>

<file path=customXml/itemProps2.xml><?xml version="1.0" encoding="utf-8"?>
<ds:datastoreItem xmlns:ds="http://schemas.openxmlformats.org/officeDocument/2006/customXml" ds:itemID="{86D8FD53-7FB4-4177-8766-A2BD01733819}"/>
</file>

<file path=customXml/itemProps3.xml><?xml version="1.0" encoding="utf-8"?>
<ds:datastoreItem xmlns:ds="http://schemas.openxmlformats.org/officeDocument/2006/customXml" ds:itemID="{70692CC9-CD14-4952-9C80-925F492029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2025-03-12T19:41:55Z</dcterms:modified>
</cp:coreProperties>
</file>