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L\CY 2017\"/>
    </mc:Choice>
  </mc:AlternateContent>
  <bookViews>
    <workbookView xWindow="0" yWindow="0" windowWidth="19200" windowHeight="11460"/>
  </bookViews>
  <sheets>
    <sheet name="US Totals" sheetId="2" r:id="rId1"/>
    <sheet name="Boston Region 1" sheetId="9" r:id="rId2"/>
    <sheet name="Phili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9" l="1"/>
  <c r="D17" i="9"/>
  <c r="C17" i="9"/>
  <c r="B17" i="9"/>
  <c r="G17" i="9" l="1"/>
  <c r="E17" i="9"/>
  <c r="F15" i="7" l="1"/>
  <c r="D15" i="7"/>
  <c r="C15" i="7"/>
  <c r="B15" i="7"/>
  <c r="F17" i="6"/>
  <c r="D17" i="6"/>
  <c r="C17" i="6"/>
  <c r="B17" i="6"/>
  <c r="F18" i="5"/>
  <c r="D18" i="5"/>
  <c r="C18" i="5"/>
  <c r="B18" i="5"/>
  <c r="F60" i="2"/>
  <c r="D60" i="2"/>
  <c r="C60" i="2"/>
  <c r="B60" i="2"/>
  <c r="F15" i="4"/>
  <c r="D15" i="4"/>
  <c r="C15" i="4"/>
  <c r="B15" i="4"/>
  <c r="F13" i="3"/>
  <c r="D13" i="3"/>
  <c r="C13" i="3"/>
  <c r="B13" i="3"/>
  <c r="E15" i="4" l="1"/>
  <c r="G18" i="5"/>
  <c r="G13" i="3"/>
  <c r="G60" i="2"/>
  <c r="G15" i="7"/>
  <c r="G17" i="6"/>
  <c r="G15" i="4"/>
  <c r="E15" i="7"/>
  <c r="E17" i="6"/>
  <c r="E18" i="5"/>
  <c r="E60" i="2"/>
  <c r="E13" i="3"/>
</calcChain>
</file>

<file path=xl/sharedStrings.xml><?xml version="1.0" encoding="utf-8"?>
<sst xmlns="http://schemas.openxmlformats.org/spreadsheetml/2006/main" count="253" uniqueCount="71">
  <si>
    <t>9054L Report</t>
  </si>
  <si>
    <t>Total</t>
  </si>
  <si>
    <t>Timelapse</t>
  </si>
  <si>
    <t>Cmpltd</t>
  </si>
  <si>
    <t>Inter-</t>
  </si>
  <si>
    <t>30-day</t>
  </si>
  <si>
    <t>45-day</t>
  </si>
  <si>
    <t>Decs</t>
  </si>
  <si>
    <t>state</t>
  </si>
  <si>
    <t>State</t>
  </si>
  <si>
    <t>(c1)</t>
  </si>
  <si>
    <t>(c3)</t>
  </si>
  <si>
    <t>(c4)</t>
  </si>
  <si>
    <t>(c7)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</si>
  <si>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</si>
  <si>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</si>
  <si>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</si>
  <si>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</si>
  <si>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</si>
  <si>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</si>
  <si>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</si>
  <si>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</si>
  <si>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</si>
  <si>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</si>
  <si>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</si>
  <si>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</si>
  <si>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</si>
  <si>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</si>
  <si>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</si>
  <si>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</si>
  <si>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</si>
  <si>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</si>
  <si>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</si>
  <si>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</si>
  <si>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</si>
  <si>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</si>
  <si>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</si>
  <si>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</si>
  <si>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</si>
  <si>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</si>
  <si>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</si>
  <si>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</si>
  <si>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</si>
  <si>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</si>
  <si>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</si>
  <si>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</si>
  <si>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</si>
  <si>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</si>
  <si>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</si>
  <si>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</si>
  <si>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</si>
  <si>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</si>
  <si>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</si>
  <si>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</si>
  <si>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</si>
  <si>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</si>
  <si>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</si>
  <si>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</si>
  <si>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</si>
  <si>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</si>
  <si>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</si>
  <si>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</si>
  <si>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</si>
  <si>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</si>
  <si>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</si>
  <si>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</si>
  <si>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</si>
  <si>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</si>
  <si>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Lower Authority Appeals Timelapse</t>
  </si>
  <si>
    <t>Region Totals</t>
  </si>
  <si>
    <t>Run 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</si>
</sst>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Fill="1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3" fontId="3" fillId="0" borderId="2" xfId="1" applyNumberFormat="1" applyFont="1" applyFill="1" applyBorder="1"/>
    <xf numFmtId="164" fontId="3" fillId="0" borderId="2" xfId="0" applyNumberFormat="1" applyFont="1" applyFill="1" applyBorder="1"/>
    <xf numFmtId="0" fontId="3" fillId="0" borderId="0" xfId="0" applyFont="1"/>
    <xf numFmtId="0" fontId="3" fillId="3" borderId="6" xfId="0" applyFont="1" applyFill="1" applyBorder="1"/>
    <xf numFmtId="0" fontId="5" fillId="2" borderId="7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0" fillId="2" borderId="8" xfId="0" applyFill="1" applyBorder="1" applyAlignment="1">
      <alignment wrapText="1"/>
    </xf>
    <xf numFmtId="0" fontId="2" fillId="2" borderId="8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0" fillId="2" borderId="9" xfId="0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9" fontId="2" fillId="2" borderId="9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164" fontId="3" fillId="0" borderId="12" xfId="0" applyNumberFormat="1" applyFont="1" applyFill="1" applyBorder="1"/>
    <xf numFmtId="0" fontId="3" fillId="0" borderId="13" xfId="0" applyFont="1" applyFill="1" applyBorder="1" applyAlignment="1">
      <alignment horizontal="center"/>
    </xf>
    <xf numFmtId="164" fontId="3" fillId="0" borderId="14" xfId="0" applyNumberFormat="1" applyFont="1" applyFill="1" applyBorder="1"/>
    <xf numFmtId="164" fontId="3" fillId="0" borderId="15" xfId="0" applyNumberFormat="1" applyFont="1" applyFill="1" applyBorder="1"/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5" fillId="0" borderId="3" xfId="0" applyFont="1" applyBorder="1" applyAlignment="1">
      <alignment horizontal="center"/>
    </xf>
    <xf numFmtId="3" fontId="2" fillId="0" borderId="19" xfId="1" applyNumberFormat="1" applyFont="1" applyBorder="1"/>
    <xf numFmtId="3" fontId="2" fillId="0" borderId="20" xfId="1" applyNumberFormat="1" applyFont="1" applyBorder="1"/>
    <xf numFmtId="3" fontId="2" fillId="0" borderId="21" xfId="1" applyNumberFormat="1" applyFont="1" applyBorder="1"/>
    <xf numFmtId="164" fontId="2" fillId="0" borderId="19" xfId="0" applyNumberFormat="1" applyFont="1" applyBorder="1"/>
    <xf numFmtId="3" fontId="2" fillId="0" borderId="4" xfId="1" applyNumberFormat="1" applyFont="1" applyBorder="1"/>
    <xf numFmtId="3" fontId="6" fillId="0" borderId="4" xfId="0" applyNumberFormat="1" applyFont="1" applyBorder="1"/>
    <xf numFmtId="3" fontId="6" fillId="0" borderId="19" xfId="0" applyNumberFormat="1" applyFont="1" applyBorder="1"/>
    <xf numFmtId="164" fontId="6" fillId="0" borderId="19" xfId="0" applyNumberFormat="1" applyFont="1" applyBorder="1"/>
    <xf numFmtId="0" fontId="3" fillId="0" borderId="0" xfId="0" applyFont="1" applyFill="1" applyBorder="1"/>
    <xf numFmtId="14" fontId="2" fillId="0" borderId="0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3" fillId="0" borderId="22" xfId="1" applyNumberFormat="1" applyFont="1" applyFill="1" applyBorder="1"/>
    <xf numFmtId="3" fontId="0" fillId="0" borderId="0" xfId="0" applyNumberFormat="1"/>
    <xf numFmtId="0" fontId="2" fillId="0" borderId="6" xfId="0" applyFont="1" applyFill="1" applyBorder="1" applyAlignment="1">
      <alignment horizontal="center" wrapText="1"/>
    </xf>
    <xf numFmtId="3" fontId="3" fillId="0" borderId="9" xfId="1" applyNumberFormat="1" applyFont="1" applyFill="1" applyBorder="1"/>
    <xf numFmtId="164" fontId="3" fillId="0" borderId="9" xfId="0" applyNumberFormat="1" applyFont="1" applyFill="1" applyBorder="1"/>
    <xf numFmtId="0" fontId="2" fillId="0" borderId="9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4" fontId="2" fillId="3" borderId="3" xfId="0" applyNumberFormat="1" applyFont="1" applyFill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14" fontId="2" fillId="3" borderId="5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7" width="11.72656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57" t="s">
        <v>14</v>
      </c>
      <c r="B7" s="19">
        <v>114</v>
      </c>
      <c r="C7" s="19">
        <v>13</v>
      </c>
      <c r="D7" s="19">
        <v>101</v>
      </c>
      <c r="E7" s="20">
        <v>0.88600000000000001</v>
      </c>
      <c r="F7" s="19">
        <v>10</v>
      </c>
      <c r="G7" s="21">
        <v>0.97399999999999998</v>
      </c>
    </row>
    <row r="8" spans="1:7" ht="17.5" x14ac:dyDescent="0.35">
      <c r="A8" s="58" t="s">
        <v>15</v>
      </c>
      <c r="B8" s="4">
        <v>932</v>
      </c>
      <c r="C8" s="4">
        <v>75</v>
      </c>
      <c r="D8" s="4">
        <v>884</v>
      </c>
      <c r="E8" s="5">
        <v>0.94799999999999995</v>
      </c>
      <c r="F8" s="4">
        <v>39</v>
      </c>
      <c r="G8" s="23">
        <v>0.99</v>
      </c>
    </row>
    <row r="9" spans="1:7" ht="17.5" x14ac:dyDescent="0.35">
      <c r="A9" s="58" t="s">
        <v>16</v>
      </c>
      <c r="B9" s="4">
        <v>663</v>
      </c>
      <c r="C9" s="4">
        <v>20</v>
      </c>
      <c r="D9" s="4">
        <v>604</v>
      </c>
      <c r="E9" s="5">
        <v>0.91100000000000003</v>
      </c>
      <c r="F9" s="4">
        <v>38</v>
      </c>
      <c r="G9" s="23">
        <v>0.96799999999999997</v>
      </c>
    </row>
    <row r="10" spans="1:7" ht="17.5" x14ac:dyDescent="0.35">
      <c r="A10" s="58" t="s">
        <v>17</v>
      </c>
      <c r="B10" s="4">
        <v>1901</v>
      </c>
      <c r="C10" s="4">
        <v>64</v>
      </c>
      <c r="D10" s="4">
        <v>1482</v>
      </c>
      <c r="E10" s="5">
        <v>0.78</v>
      </c>
      <c r="F10" s="4">
        <v>365</v>
      </c>
      <c r="G10" s="23">
        <v>0.97199999999999998</v>
      </c>
    </row>
    <row r="11" spans="1:7" ht="17.5" x14ac:dyDescent="0.35">
      <c r="A11" s="58" t="s">
        <v>18</v>
      </c>
      <c r="B11" s="2">
        <v>15162</v>
      </c>
      <c r="C11" s="2">
        <v>623</v>
      </c>
      <c r="D11" s="2">
        <v>8124</v>
      </c>
      <c r="E11" s="3">
        <v>0.53600000000000003</v>
      </c>
      <c r="F11" s="2">
        <v>4153</v>
      </c>
      <c r="G11" s="24">
        <v>0.81</v>
      </c>
    </row>
    <row r="12" spans="1:7" ht="17.5" x14ac:dyDescent="0.35">
      <c r="A12" s="58" t="s">
        <v>19</v>
      </c>
      <c r="B12" s="4">
        <v>1298</v>
      </c>
      <c r="C12" s="4">
        <v>59</v>
      </c>
      <c r="D12" s="4">
        <v>1068</v>
      </c>
      <c r="E12" s="5">
        <v>0.82299999999999995</v>
      </c>
      <c r="F12" s="4">
        <v>121</v>
      </c>
      <c r="G12" s="23">
        <v>0.91600000000000004</v>
      </c>
    </row>
    <row r="13" spans="1:7" ht="17.5" x14ac:dyDescent="0.35">
      <c r="A13" s="58" t="s">
        <v>20</v>
      </c>
      <c r="B13" s="4">
        <v>1074</v>
      </c>
      <c r="C13" s="4">
        <v>58</v>
      </c>
      <c r="D13" s="4">
        <v>576</v>
      </c>
      <c r="E13" s="5">
        <v>0.53600000000000003</v>
      </c>
      <c r="F13" s="4">
        <v>342</v>
      </c>
      <c r="G13" s="23">
        <v>0.85499999999999998</v>
      </c>
    </row>
    <row r="14" spans="1:7" ht="17.5" x14ac:dyDescent="0.35">
      <c r="A14" s="58" t="s">
        <v>21</v>
      </c>
      <c r="B14" s="4">
        <v>161</v>
      </c>
      <c r="C14" s="4">
        <v>68</v>
      </c>
      <c r="D14" s="4">
        <v>90</v>
      </c>
      <c r="E14" s="5">
        <v>0.55900000000000005</v>
      </c>
      <c r="F14" s="4">
        <v>40</v>
      </c>
      <c r="G14" s="23">
        <v>0.80700000000000005</v>
      </c>
    </row>
    <row r="15" spans="1:7" ht="17.5" x14ac:dyDescent="0.35">
      <c r="A15" s="58" t="s">
        <v>22</v>
      </c>
      <c r="B15" s="4">
        <v>195</v>
      </c>
      <c r="C15" s="4">
        <v>5</v>
      </c>
      <c r="D15" s="4">
        <v>170</v>
      </c>
      <c r="E15" s="5">
        <v>0.872</v>
      </c>
      <c r="F15" s="4">
        <v>14</v>
      </c>
      <c r="G15" s="23">
        <v>0.94399999999999995</v>
      </c>
    </row>
    <row r="16" spans="1:7" ht="17.5" x14ac:dyDescent="0.35">
      <c r="A16" s="58" t="s">
        <v>23</v>
      </c>
      <c r="B16" s="4">
        <v>4437</v>
      </c>
      <c r="C16" s="4">
        <v>164</v>
      </c>
      <c r="D16" s="4">
        <v>3643</v>
      </c>
      <c r="E16" s="5">
        <v>0.82099999999999995</v>
      </c>
      <c r="F16" s="4">
        <v>543</v>
      </c>
      <c r="G16" s="23">
        <v>0.94299999999999995</v>
      </c>
    </row>
    <row r="17" spans="1:7" ht="17.5" x14ac:dyDescent="0.35">
      <c r="A17" s="58" t="s">
        <v>24</v>
      </c>
      <c r="B17" s="4">
        <v>2089</v>
      </c>
      <c r="C17" s="4">
        <v>0</v>
      </c>
      <c r="D17" s="4">
        <v>1904</v>
      </c>
      <c r="E17" s="5">
        <v>0.91100000000000003</v>
      </c>
      <c r="F17" s="4">
        <v>157</v>
      </c>
      <c r="G17" s="23">
        <v>0.98699999999999999</v>
      </c>
    </row>
    <row r="18" spans="1:7" ht="17.5" x14ac:dyDescent="0.35">
      <c r="A18" s="58" t="s">
        <v>25</v>
      </c>
      <c r="B18" s="4">
        <v>304</v>
      </c>
      <c r="C18" s="4">
        <v>0</v>
      </c>
      <c r="D18" s="4">
        <v>251</v>
      </c>
      <c r="E18" s="5">
        <v>0.82599999999999996</v>
      </c>
      <c r="F18" s="4">
        <v>38</v>
      </c>
      <c r="G18" s="23">
        <v>0.95099999999999996</v>
      </c>
    </row>
    <row r="19" spans="1:7" ht="17.5" x14ac:dyDescent="0.35">
      <c r="A19" s="58" t="s">
        <v>26</v>
      </c>
      <c r="B19" s="4">
        <v>1076</v>
      </c>
      <c r="C19" s="4">
        <v>45</v>
      </c>
      <c r="D19" s="4">
        <v>1004</v>
      </c>
      <c r="E19" s="5">
        <v>0.93300000000000005</v>
      </c>
      <c r="F19" s="4">
        <v>55</v>
      </c>
      <c r="G19" s="23">
        <v>0.98399999999999999</v>
      </c>
    </row>
    <row r="20" spans="1:7" ht="17.5" x14ac:dyDescent="0.35">
      <c r="A20" s="58" t="s">
        <v>27</v>
      </c>
      <c r="B20" s="4">
        <v>200</v>
      </c>
      <c r="C20" s="4">
        <v>15</v>
      </c>
      <c r="D20" s="4">
        <v>198</v>
      </c>
      <c r="E20" s="5">
        <v>0.99</v>
      </c>
      <c r="F20" s="4">
        <v>2</v>
      </c>
      <c r="G20" s="23">
        <v>1</v>
      </c>
    </row>
    <row r="21" spans="1:7" ht="17.5" x14ac:dyDescent="0.35">
      <c r="A21" s="58" t="s">
        <v>28</v>
      </c>
      <c r="B21" s="4">
        <v>3271</v>
      </c>
      <c r="C21" s="4">
        <v>94</v>
      </c>
      <c r="D21" s="4">
        <v>2947</v>
      </c>
      <c r="E21" s="5">
        <v>0.90100000000000002</v>
      </c>
      <c r="F21" s="4">
        <v>225</v>
      </c>
      <c r="G21" s="23">
        <v>0.97</v>
      </c>
    </row>
    <row r="22" spans="1:7" ht="17.5" x14ac:dyDescent="0.35">
      <c r="A22" s="58" t="s">
        <v>29</v>
      </c>
      <c r="B22" s="4">
        <v>915</v>
      </c>
      <c r="C22" s="4">
        <v>1</v>
      </c>
      <c r="D22" s="4">
        <v>616</v>
      </c>
      <c r="E22" s="5">
        <v>0.67300000000000004</v>
      </c>
      <c r="F22" s="4">
        <v>234</v>
      </c>
      <c r="G22" s="23">
        <v>0.92900000000000005</v>
      </c>
    </row>
    <row r="23" spans="1:7" ht="17.5" x14ac:dyDescent="0.35">
      <c r="A23" s="58" t="s">
        <v>30</v>
      </c>
      <c r="B23" s="4">
        <v>704</v>
      </c>
      <c r="C23" s="4">
        <v>29</v>
      </c>
      <c r="D23" s="4">
        <v>586</v>
      </c>
      <c r="E23" s="5">
        <v>0.83199999999999996</v>
      </c>
      <c r="F23" s="4">
        <v>90</v>
      </c>
      <c r="G23" s="23">
        <v>0.96</v>
      </c>
    </row>
    <row r="24" spans="1:7" ht="17.5" x14ac:dyDescent="0.35">
      <c r="A24" s="58" t="s">
        <v>31</v>
      </c>
      <c r="B24" s="4">
        <v>1006</v>
      </c>
      <c r="C24" s="4">
        <v>46</v>
      </c>
      <c r="D24" s="4">
        <v>898</v>
      </c>
      <c r="E24" s="5">
        <v>0.89300000000000002</v>
      </c>
      <c r="F24" s="4">
        <v>71</v>
      </c>
      <c r="G24" s="23">
        <v>0.96299999999999997</v>
      </c>
    </row>
    <row r="25" spans="1:7" ht="17.5" x14ac:dyDescent="0.35">
      <c r="A25" s="58" t="s">
        <v>32</v>
      </c>
      <c r="B25" s="4">
        <v>1316</v>
      </c>
      <c r="C25" s="4">
        <v>56</v>
      </c>
      <c r="D25" s="4">
        <v>827</v>
      </c>
      <c r="E25" s="5">
        <v>0.628</v>
      </c>
      <c r="F25" s="4">
        <v>294</v>
      </c>
      <c r="G25" s="23">
        <v>0.85199999999999998</v>
      </c>
    </row>
    <row r="26" spans="1:7" ht="17.5" x14ac:dyDescent="0.35">
      <c r="A26" s="58" t="s">
        <v>33</v>
      </c>
      <c r="B26" s="4">
        <v>1660</v>
      </c>
      <c r="C26" s="4">
        <v>50</v>
      </c>
      <c r="D26" s="4">
        <v>124</v>
      </c>
      <c r="E26" s="5">
        <v>7.4999999999999997E-2</v>
      </c>
      <c r="F26" s="4">
        <v>710</v>
      </c>
      <c r="G26" s="23">
        <v>0.502</v>
      </c>
    </row>
    <row r="27" spans="1:7" ht="17.5" x14ac:dyDescent="0.35">
      <c r="A27" s="58" t="s">
        <v>34</v>
      </c>
      <c r="B27" s="4">
        <v>1969</v>
      </c>
      <c r="C27" s="4">
        <v>0</v>
      </c>
      <c r="D27" s="4">
        <v>695</v>
      </c>
      <c r="E27" s="5">
        <v>0.35299999999999998</v>
      </c>
      <c r="F27" s="4">
        <v>915</v>
      </c>
      <c r="G27" s="23">
        <v>0.81799999999999995</v>
      </c>
    </row>
    <row r="28" spans="1:7" ht="17.5" x14ac:dyDescent="0.35">
      <c r="A28" s="58" t="s">
        <v>35</v>
      </c>
      <c r="B28" s="4">
        <v>156</v>
      </c>
      <c r="C28" s="4">
        <v>12</v>
      </c>
      <c r="D28" s="4">
        <v>93</v>
      </c>
      <c r="E28" s="5">
        <v>0.59599999999999997</v>
      </c>
      <c r="F28" s="4">
        <v>61</v>
      </c>
      <c r="G28" s="23">
        <v>0.98699999999999999</v>
      </c>
    </row>
    <row r="29" spans="1:7" ht="17.5" x14ac:dyDescent="0.35">
      <c r="A29" s="58" t="s">
        <v>36</v>
      </c>
      <c r="B29" s="4">
        <v>1987</v>
      </c>
      <c r="C29" s="4">
        <v>55</v>
      </c>
      <c r="D29" s="4">
        <v>1740</v>
      </c>
      <c r="E29" s="5">
        <v>0.876</v>
      </c>
      <c r="F29" s="4">
        <v>167</v>
      </c>
      <c r="G29" s="23">
        <v>0.96</v>
      </c>
    </row>
    <row r="30" spans="1:7" ht="17.5" x14ac:dyDescent="0.35">
      <c r="A30" s="58" t="s">
        <v>37</v>
      </c>
      <c r="B30" s="4">
        <v>1289</v>
      </c>
      <c r="C30" s="4">
        <v>39</v>
      </c>
      <c r="D30" s="4">
        <v>1088</v>
      </c>
      <c r="E30" s="5">
        <v>0.84399999999999997</v>
      </c>
      <c r="F30" s="4">
        <v>126</v>
      </c>
      <c r="G30" s="23">
        <v>0.94199999999999995</v>
      </c>
    </row>
    <row r="31" spans="1:7" ht="17.5" x14ac:dyDescent="0.35">
      <c r="A31" s="58" t="s">
        <v>38</v>
      </c>
      <c r="B31" s="4">
        <v>1684</v>
      </c>
      <c r="C31" s="4">
        <v>55</v>
      </c>
      <c r="D31" s="4">
        <v>1059</v>
      </c>
      <c r="E31" s="5">
        <v>0.629</v>
      </c>
      <c r="F31" s="4">
        <v>388</v>
      </c>
      <c r="G31" s="23">
        <v>0.85899999999999999</v>
      </c>
    </row>
    <row r="32" spans="1:7" ht="17.5" x14ac:dyDescent="0.35">
      <c r="A32" s="58" t="s">
        <v>39</v>
      </c>
      <c r="B32" s="4">
        <v>958</v>
      </c>
      <c r="C32" s="4">
        <v>34</v>
      </c>
      <c r="D32" s="4">
        <v>719</v>
      </c>
      <c r="E32" s="5">
        <v>0.751</v>
      </c>
      <c r="F32" s="4">
        <v>182</v>
      </c>
      <c r="G32" s="23">
        <v>0.94099999999999995</v>
      </c>
    </row>
    <row r="33" spans="1:7" ht="17.5" x14ac:dyDescent="0.35">
      <c r="A33" s="58" t="s">
        <v>40</v>
      </c>
      <c r="B33" s="4">
        <v>101</v>
      </c>
      <c r="C33" s="4">
        <v>6</v>
      </c>
      <c r="D33" s="4">
        <v>101</v>
      </c>
      <c r="E33" s="5">
        <v>1</v>
      </c>
      <c r="F33" s="4">
        <v>0</v>
      </c>
      <c r="G33" s="23">
        <v>1</v>
      </c>
    </row>
    <row r="34" spans="1:7" ht="17.5" x14ac:dyDescent="0.35">
      <c r="A34" s="58" t="s">
        <v>41</v>
      </c>
      <c r="B34" s="4">
        <v>1159</v>
      </c>
      <c r="C34" s="4">
        <v>74</v>
      </c>
      <c r="D34" s="4">
        <v>935</v>
      </c>
      <c r="E34" s="5">
        <v>0.80700000000000005</v>
      </c>
      <c r="F34" s="4">
        <v>121</v>
      </c>
      <c r="G34" s="23">
        <v>0.91100000000000003</v>
      </c>
    </row>
    <row r="35" spans="1:7" ht="17.5" x14ac:dyDescent="0.35">
      <c r="A35" s="58" t="s">
        <v>42</v>
      </c>
      <c r="B35" s="4">
        <v>290</v>
      </c>
      <c r="C35" s="4">
        <v>51</v>
      </c>
      <c r="D35" s="4">
        <v>119</v>
      </c>
      <c r="E35" s="5">
        <v>0.41</v>
      </c>
      <c r="F35" s="4">
        <v>126</v>
      </c>
      <c r="G35" s="23">
        <v>0.84499999999999997</v>
      </c>
    </row>
    <row r="36" spans="1:7" ht="17.5" x14ac:dyDescent="0.35">
      <c r="A36" s="58" t="s">
        <v>43</v>
      </c>
      <c r="B36" s="4">
        <v>403</v>
      </c>
      <c r="C36" s="4">
        <v>34</v>
      </c>
      <c r="D36" s="4">
        <v>399</v>
      </c>
      <c r="E36" s="5">
        <v>0.99</v>
      </c>
      <c r="F36" s="4">
        <v>4</v>
      </c>
      <c r="G36" s="23">
        <v>1</v>
      </c>
    </row>
    <row r="37" spans="1:7" ht="17.5" x14ac:dyDescent="0.35">
      <c r="A37" s="58" t="s">
        <v>44</v>
      </c>
      <c r="B37" s="4">
        <v>178</v>
      </c>
      <c r="C37" s="4">
        <v>9</v>
      </c>
      <c r="D37" s="4">
        <v>159</v>
      </c>
      <c r="E37" s="5">
        <v>0.89300000000000002</v>
      </c>
      <c r="F37" s="4">
        <v>11</v>
      </c>
      <c r="G37" s="23">
        <v>0.95499999999999996</v>
      </c>
    </row>
    <row r="38" spans="1:7" ht="17.5" x14ac:dyDescent="0.35">
      <c r="A38" s="58" t="s">
        <v>45</v>
      </c>
      <c r="B38" s="4">
        <v>2664</v>
      </c>
      <c r="C38" s="4">
        <v>0</v>
      </c>
      <c r="D38" s="4">
        <v>2226</v>
      </c>
      <c r="E38" s="5">
        <v>0.83599999999999997</v>
      </c>
      <c r="F38" s="4">
        <v>399</v>
      </c>
      <c r="G38" s="23">
        <v>0.98499999999999999</v>
      </c>
    </row>
    <row r="39" spans="1:7" ht="17.5" x14ac:dyDescent="0.35">
      <c r="A39" s="58" t="s">
        <v>46</v>
      </c>
      <c r="B39" s="4">
        <v>723</v>
      </c>
      <c r="C39" s="4">
        <v>32</v>
      </c>
      <c r="D39" s="4">
        <v>685</v>
      </c>
      <c r="E39" s="5">
        <v>0.94699999999999995</v>
      </c>
      <c r="F39" s="4">
        <v>31</v>
      </c>
      <c r="G39" s="23">
        <v>0.99</v>
      </c>
    </row>
    <row r="40" spans="1:7" ht="17.5" x14ac:dyDescent="0.35">
      <c r="A40" s="58" t="s">
        <v>47</v>
      </c>
      <c r="B40" s="4">
        <v>557</v>
      </c>
      <c r="C40" s="4">
        <v>27</v>
      </c>
      <c r="D40" s="4">
        <v>322</v>
      </c>
      <c r="E40" s="5">
        <v>0.57799999999999996</v>
      </c>
      <c r="F40" s="4">
        <v>160</v>
      </c>
      <c r="G40" s="23">
        <v>0.86499999999999999</v>
      </c>
    </row>
    <row r="41" spans="1:7" ht="17.5" x14ac:dyDescent="0.35">
      <c r="A41" s="58" t="s">
        <v>48</v>
      </c>
      <c r="B41" s="4">
        <v>3615</v>
      </c>
      <c r="C41" s="4">
        <v>13</v>
      </c>
      <c r="D41" s="4">
        <v>1704</v>
      </c>
      <c r="E41" s="5">
        <v>0.47099999999999997</v>
      </c>
      <c r="F41" s="4">
        <v>1094</v>
      </c>
      <c r="G41" s="23">
        <v>0.77400000000000002</v>
      </c>
    </row>
    <row r="42" spans="1:7" ht="17.5" x14ac:dyDescent="0.35">
      <c r="A42" s="58" t="s">
        <v>49</v>
      </c>
      <c r="B42" s="4">
        <v>1317</v>
      </c>
      <c r="C42" s="4">
        <v>65</v>
      </c>
      <c r="D42" s="4">
        <v>1139</v>
      </c>
      <c r="E42" s="5">
        <v>0.86499999999999999</v>
      </c>
      <c r="F42" s="4">
        <v>136</v>
      </c>
      <c r="G42" s="23">
        <v>0.96799999999999997</v>
      </c>
    </row>
    <row r="43" spans="1:7" ht="17.5" x14ac:dyDescent="0.35">
      <c r="A43" s="58" t="s">
        <v>50</v>
      </c>
      <c r="B43" s="4">
        <v>729</v>
      </c>
      <c r="C43" s="4">
        <v>30</v>
      </c>
      <c r="D43" s="4">
        <v>688</v>
      </c>
      <c r="E43" s="5">
        <v>0.94399999999999995</v>
      </c>
      <c r="F43" s="4">
        <v>31</v>
      </c>
      <c r="G43" s="23">
        <v>0.98599999999999999</v>
      </c>
    </row>
    <row r="44" spans="1:7" ht="17.5" x14ac:dyDescent="0.35">
      <c r="A44" s="58" t="s">
        <v>51</v>
      </c>
      <c r="B44" s="4">
        <v>1175</v>
      </c>
      <c r="C44" s="4">
        <v>41</v>
      </c>
      <c r="D44" s="4">
        <v>728</v>
      </c>
      <c r="E44" s="5">
        <v>0.62</v>
      </c>
      <c r="F44" s="4">
        <v>207</v>
      </c>
      <c r="G44" s="23">
        <v>0.79600000000000004</v>
      </c>
    </row>
    <row r="45" spans="1:7" ht="17.5" x14ac:dyDescent="0.35">
      <c r="A45" s="58" t="s">
        <v>52</v>
      </c>
      <c r="B45" s="4">
        <v>4942</v>
      </c>
      <c r="C45" s="4">
        <v>0</v>
      </c>
      <c r="D45" s="4">
        <v>2369</v>
      </c>
      <c r="E45" s="5">
        <v>0.47899999999999998</v>
      </c>
      <c r="F45" s="4">
        <v>1576</v>
      </c>
      <c r="G45" s="23">
        <v>0.79800000000000004</v>
      </c>
    </row>
    <row r="46" spans="1:7" ht="17.5" x14ac:dyDescent="0.35">
      <c r="A46" s="58" t="s">
        <v>53</v>
      </c>
      <c r="B46" s="4">
        <v>328</v>
      </c>
      <c r="C46" s="4">
        <v>11</v>
      </c>
      <c r="D46" s="4">
        <v>63</v>
      </c>
      <c r="E46" s="5">
        <v>0.192</v>
      </c>
      <c r="F46" s="4">
        <v>25</v>
      </c>
      <c r="G46" s="23">
        <v>0.26800000000000002</v>
      </c>
    </row>
    <row r="47" spans="1:7" ht="17.5" x14ac:dyDescent="0.35">
      <c r="A47" s="58" t="s">
        <v>54</v>
      </c>
      <c r="B47" s="4">
        <v>278</v>
      </c>
      <c r="C47" s="4">
        <v>16</v>
      </c>
      <c r="D47" s="4">
        <v>243</v>
      </c>
      <c r="E47" s="5">
        <v>0.874</v>
      </c>
      <c r="F47" s="4">
        <v>24</v>
      </c>
      <c r="G47" s="23">
        <v>0.96</v>
      </c>
    </row>
    <row r="48" spans="1:7" ht="17.5" x14ac:dyDescent="0.35">
      <c r="A48" s="58" t="s">
        <v>55</v>
      </c>
      <c r="B48" s="4">
        <v>987</v>
      </c>
      <c r="C48" s="4">
        <v>25</v>
      </c>
      <c r="D48" s="4">
        <v>483</v>
      </c>
      <c r="E48" s="5">
        <v>0.48899999999999999</v>
      </c>
      <c r="F48" s="4">
        <v>262</v>
      </c>
      <c r="G48" s="23">
        <v>0.755</v>
      </c>
    </row>
    <row r="49" spans="1:8" ht="17.5" x14ac:dyDescent="0.35">
      <c r="A49" s="58" t="s">
        <v>56</v>
      </c>
      <c r="B49" s="4">
        <v>58</v>
      </c>
      <c r="C49" s="4">
        <v>7</v>
      </c>
      <c r="D49" s="4">
        <v>53</v>
      </c>
      <c r="E49" s="5">
        <v>0.91400000000000003</v>
      </c>
      <c r="F49" s="4">
        <v>5</v>
      </c>
      <c r="G49" s="23">
        <v>1</v>
      </c>
    </row>
    <row r="50" spans="1:8" ht="17.5" x14ac:dyDescent="0.35">
      <c r="A50" s="58" t="s">
        <v>57</v>
      </c>
      <c r="B50" s="4">
        <v>1491</v>
      </c>
      <c r="C50" s="4">
        <v>90</v>
      </c>
      <c r="D50" s="4">
        <v>168</v>
      </c>
      <c r="E50" s="5">
        <v>0.113</v>
      </c>
      <c r="F50" s="4">
        <v>1234</v>
      </c>
      <c r="G50" s="23">
        <v>0.94</v>
      </c>
    </row>
    <row r="51" spans="1:8" ht="17.5" x14ac:dyDescent="0.35">
      <c r="A51" s="58" t="s">
        <v>58</v>
      </c>
      <c r="B51" s="4">
        <v>7188</v>
      </c>
      <c r="C51" s="4">
        <v>198</v>
      </c>
      <c r="D51" s="4">
        <v>1156</v>
      </c>
      <c r="E51" s="5">
        <v>0.161</v>
      </c>
      <c r="F51" s="4">
        <v>4106</v>
      </c>
      <c r="G51" s="23">
        <v>0.73199999999999998</v>
      </c>
    </row>
    <row r="52" spans="1:8" ht="17.5" x14ac:dyDescent="0.35">
      <c r="A52" s="58" t="s">
        <v>59</v>
      </c>
      <c r="B52" s="4">
        <v>637</v>
      </c>
      <c r="C52" s="4">
        <v>31</v>
      </c>
      <c r="D52" s="4">
        <v>637</v>
      </c>
      <c r="E52" s="5">
        <v>1</v>
      </c>
      <c r="F52" s="4">
        <v>0</v>
      </c>
      <c r="G52" s="23">
        <v>1</v>
      </c>
    </row>
    <row r="53" spans="1:8" ht="17.5" x14ac:dyDescent="0.35">
      <c r="A53" s="58" t="s">
        <v>60</v>
      </c>
      <c r="B53" s="4">
        <v>918</v>
      </c>
      <c r="C53" s="4">
        <v>90</v>
      </c>
      <c r="D53" s="4">
        <v>68</v>
      </c>
      <c r="E53" s="5">
        <v>7.3999999999999996E-2</v>
      </c>
      <c r="F53" s="4">
        <v>811</v>
      </c>
      <c r="G53" s="23">
        <v>0.95799999999999996</v>
      </c>
    </row>
    <row r="54" spans="1:8" ht="17.5" x14ac:dyDescent="0.35">
      <c r="A54" s="58" t="s">
        <v>61</v>
      </c>
      <c r="B54" s="4">
        <v>2</v>
      </c>
      <c r="C54" s="4">
        <v>0</v>
      </c>
      <c r="D54" s="4">
        <v>0</v>
      </c>
      <c r="E54" s="5">
        <v>0</v>
      </c>
      <c r="F54" s="4">
        <v>1</v>
      </c>
      <c r="G54" s="23">
        <v>0.5</v>
      </c>
    </row>
    <row r="55" spans="1:8" ht="17.5" x14ac:dyDescent="0.35">
      <c r="A55" s="58" t="s">
        <v>62</v>
      </c>
      <c r="B55" s="4">
        <v>81</v>
      </c>
      <c r="C55" s="4">
        <v>6</v>
      </c>
      <c r="D55" s="4">
        <v>70</v>
      </c>
      <c r="E55" s="5">
        <v>0.86399999999999999</v>
      </c>
      <c r="F55" s="4">
        <v>10</v>
      </c>
      <c r="G55" s="23">
        <v>0.98799999999999999</v>
      </c>
    </row>
    <row r="56" spans="1:8" ht="17.5" x14ac:dyDescent="0.35">
      <c r="A56" s="58" t="s">
        <v>63</v>
      </c>
      <c r="B56" s="4">
        <v>1623</v>
      </c>
      <c r="C56" s="4">
        <v>95</v>
      </c>
      <c r="D56" s="4">
        <v>22</v>
      </c>
      <c r="E56" s="5">
        <v>1.4E-2</v>
      </c>
      <c r="F56" s="4">
        <v>52</v>
      </c>
      <c r="G56" s="23">
        <v>4.5999999999999999E-2</v>
      </c>
    </row>
    <row r="57" spans="1:8" ht="17.5" x14ac:dyDescent="0.35">
      <c r="A57" s="58" t="s">
        <v>64</v>
      </c>
      <c r="B57" s="4">
        <v>1420</v>
      </c>
      <c r="C57" s="4">
        <v>48</v>
      </c>
      <c r="D57" s="4">
        <v>1169</v>
      </c>
      <c r="E57" s="5">
        <v>0.82299999999999995</v>
      </c>
      <c r="F57" s="4">
        <v>160</v>
      </c>
      <c r="G57" s="23">
        <v>0.93600000000000005</v>
      </c>
    </row>
    <row r="58" spans="1:8" ht="17.5" x14ac:dyDescent="0.35">
      <c r="A58" s="58" t="s">
        <v>65</v>
      </c>
      <c r="B58" s="4">
        <v>273</v>
      </c>
      <c r="C58" s="4">
        <v>22</v>
      </c>
      <c r="D58" s="4">
        <v>219</v>
      </c>
      <c r="E58" s="5">
        <v>0.80200000000000005</v>
      </c>
      <c r="F58" s="4">
        <v>45</v>
      </c>
      <c r="G58" s="23">
        <v>0.96699999999999997</v>
      </c>
    </row>
    <row r="59" spans="1:8" ht="18" thickBot="1" x14ac:dyDescent="0.4">
      <c r="A59" s="59" t="s">
        <v>66</v>
      </c>
      <c r="B59" s="26">
        <v>94</v>
      </c>
      <c r="C59" s="26">
        <v>3</v>
      </c>
      <c r="D59" s="26">
        <v>85</v>
      </c>
      <c r="E59" s="27">
        <v>0.90400000000000003</v>
      </c>
      <c r="F59" s="26">
        <v>7</v>
      </c>
      <c r="G59" s="28">
        <v>0.97899999999999998</v>
      </c>
    </row>
    <row r="60" spans="1:8" ht="18.5" thickBot="1" x14ac:dyDescent="0.45">
      <c r="A60" s="29" t="s">
        <v>67</v>
      </c>
      <c r="B60" s="30">
        <f>SUM(B7:B59)</f>
        <v>79752</v>
      </c>
      <c r="C60" s="31">
        <f>SUM(C7:C59)</f>
        <v>2704</v>
      </c>
      <c r="D60" s="32">
        <f>SUM(D7:D59)</f>
        <v>47501</v>
      </c>
      <c r="E60" s="33">
        <f>D60/B60</f>
        <v>0.59560888755140939</v>
      </c>
      <c r="F60" s="34">
        <f>SUM(F7:F59)</f>
        <v>20018</v>
      </c>
      <c r="G60" s="33">
        <f>(D60+F60)/B60</f>
        <v>0.84661199719129299</v>
      </c>
    </row>
    <row r="62" spans="1:8" ht="18" x14ac:dyDescent="0.4">
      <c r="A62" s="38" t="s">
        <v>70</v>
      </c>
      <c r="B62" s="39"/>
      <c r="C62" s="56">
        <v>43166</v>
      </c>
      <c r="D62" s="56"/>
    </row>
    <row r="64" spans="1:8" ht="17.5" x14ac:dyDescent="0.35">
      <c r="A64" s="1"/>
      <c r="B64" s="6"/>
      <c r="C64" s="6"/>
      <c r="D64" s="6"/>
      <c r="E64" s="6"/>
      <c r="F64" s="6"/>
      <c r="G64" s="6"/>
      <c r="H64" s="6"/>
    </row>
  </sheetData>
  <mergeCells count="4">
    <mergeCell ref="A1:G1"/>
    <mergeCell ref="B2:G2"/>
    <mergeCell ref="C3:G3"/>
    <mergeCell ref="C62:D62"/>
  </mergeCells>
  <pageMargins left="0.7" right="0.7" top="0.75" bottom="0.75" header="0.3" footer="0.3"/>
  <ignoredErrors>
    <ignoredError sqref="E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2.3632812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20</v>
      </c>
      <c r="B7" s="19">
        <v>1074</v>
      </c>
      <c r="C7" s="19">
        <v>58</v>
      </c>
      <c r="D7" s="19">
        <v>576</v>
      </c>
      <c r="E7" s="20">
        <v>0.53600000000000003</v>
      </c>
      <c r="F7" s="19">
        <v>342</v>
      </c>
      <c r="G7" s="21">
        <v>0.85499999999999998</v>
      </c>
    </row>
    <row r="8" spans="1:7" ht="17.5" x14ac:dyDescent="0.35">
      <c r="A8" s="22" t="s">
        <v>33</v>
      </c>
      <c r="B8" s="4">
        <v>1660</v>
      </c>
      <c r="C8" s="4">
        <v>50</v>
      </c>
      <c r="D8" s="4">
        <v>124</v>
      </c>
      <c r="E8" s="5">
        <v>7.4999999999999997E-2</v>
      </c>
      <c r="F8" s="4">
        <v>710</v>
      </c>
      <c r="G8" s="23">
        <v>0.502</v>
      </c>
    </row>
    <row r="9" spans="1:7" ht="17.5" x14ac:dyDescent="0.35">
      <c r="A9" s="22" t="s">
        <v>35</v>
      </c>
      <c r="B9" s="4">
        <v>156</v>
      </c>
      <c r="C9" s="4">
        <v>12</v>
      </c>
      <c r="D9" s="4">
        <v>93</v>
      </c>
      <c r="E9" s="5">
        <v>0.59599999999999997</v>
      </c>
      <c r="F9" s="4">
        <v>61</v>
      </c>
      <c r="G9" s="23">
        <v>0.98699999999999999</v>
      </c>
    </row>
    <row r="10" spans="1:7" ht="17.5" x14ac:dyDescent="0.35">
      <c r="A10" s="22" t="s">
        <v>44</v>
      </c>
      <c r="B10" s="4">
        <v>178</v>
      </c>
      <c r="C10" s="4">
        <v>9</v>
      </c>
      <c r="D10" s="4">
        <v>159</v>
      </c>
      <c r="E10" s="5">
        <v>0.89300000000000002</v>
      </c>
      <c r="F10" s="4">
        <v>11</v>
      </c>
      <c r="G10" s="23">
        <v>0.95499999999999996</v>
      </c>
    </row>
    <row r="11" spans="1:7" ht="17.5" x14ac:dyDescent="0.35">
      <c r="A11" s="22" t="s">
        <v>45</v>
      </c>
      <c r="B11" s="2">
        <v>2664</v>
      </c>
      <c r="C11" s="2">
        <v>0</v>
      </c>
      <c r="D11" s="2">
        <v>2226</v>
      </c>
      <c r="E11" s="3">
        <v>0.83599999999999997</v>
      </c>
      <c r="F11" s="2">
        <v>399</v>
      </c>
      <c r="G11" s="24">
        <v>0.98499999999999999</v>
      </c>
    </row>
    <row r="12" spans="1:7" ht="17.5" x14ac:dyDescent="0.35">
      <c r="A12" s="22" t="s">
        <v>48</v>
      </c>
      <c r="B12" s="4">
        <v>3615</v>
      </c>
      <c r="C12" s="4">
        <v>13</v>
      </c>
      <c r="D12" s="4">
        <v>1704</v>
      </c>
      <c r="E12" s="5">
        <v>0.47099999999999997</v>
      </c>
      <c r="F12" s="4">
        <v>1094</v>
      </c>
      <c r="G12" s="23">
        <v>0.77400000000000002</v>
      </c>
    </row>
    <row r="13" spans="1:7" ht="17.5" x14ac:dyDescent="0.35">
      <c r="A13" s="22" t="s">
        <v>53</v>
      </c>
      <c r="B13" s="4">
        <v>328</v>
      </c>
      <c r="C13" s="4">
        <v>11</v>
      </c>
      <c r="D13" s="4">
        <v>63</v>
      </c>
      <c r="E13" s="5">
        <v>0.192</v>
      </c>
      <c r="F13" s="4">
        <v>25</v>
      </c>
      <c r="G13" s="23">
        <v>0.26800000000000002</v>
      </c>
    </row>
    <row r="14" spans="1:7" ht="17.5" x14ac:dyDescent="0.35">
      <c r="A14" s="22" t="s">
        <v>54</v>
      </c>
      <c r="B14" s="4">
        <v>278</v>
      </c>
      <c r="C14" s="4">
        <v>16</v>
      </c>
      <c r="D14" s="4">
        <v>243</v>
      </c>
      <c r="E14" s="5">
        <v>0.874</v>
      </c>
      <c r="F14" s="4">
        <v>24</v>
      </c>
      <c r="G14" s="23">
        <v>0.96</v>
      </c>
    </row>
    <row r="15" spans="1:7" ht="17.5" x14ac:dyDescent="0.35">
      <c r="A15" s="22" t="s">
        <v>61</v>
      </c>
      <c r="B15" s="4">
        <v>2</v>
      </c>
      <c r="C15" s="4">
        <v>0</v>
      </c>
      <c r="D15" s="4">
        <v>0</v>
      </c>
      <c r="E15" s="5">
        <v>0</v>
      </c>
      <c r="F15" s="4">
        <v>1</v>
      </c>
      <c r="G15" s="23">
        <v>0.5</v>
      </c>
    </row>
    <row r="16" spans="1:7" ht="18" thickBot="1" x14ac:dyDescent="0.4">
      <c r="A16" s="25" t="s">
        <v>62</v>
      </c>
      <c r="B16" s="26">
        <v>81</v>
      </c>
      <c r="C16" s="26">
        <v>6</v>
      </c>
      <c r="D16" s="26">
        <v>70</v>
      </c>
      <c r="E16" s="27">
        <v>0.86399999999999999</v>
      </c>
      <c r="F16" s="26">
        <v>10</v>
      </c>
      <c r="G16" s="28">
        <v>0.98799999999999999</v>
      </c>
    </row>
    <row r="17" spans="1:7" ht="36.5" thickBot="1" x14ac:dyDescent="0.45">
      <c r="A17" s="40" t="s">
        <v>69</v>
      </c>
      <c r="B17" s="36">
        <f>SUM(B7:B16)</f>
        <v>10036</v>
      </c>
      <c r="C17" s="36">
        <f>SUM(C7:C16)</f>
        <v>175</v>
      </c>
      <c r="D17" s="35">
        <f>SUM(D7:D16)</f>
        <v>5258</v>
      </c>
      <c r="E17" s="37">
        <f>D17/B17</f>
        <v>0.52391390992427267</v>
      </c>
      <c r="F17" s="35">
        <f>SUM(F7:F16)</f>
        <v>2677</v>
      </c>
      <c r="G17" s="37">
        <f>(D17+F17)/B17</f>
        <v>0.79065364687126349</v>
      </c>
    </row>
    <row r="19" spans="1:7" ht="18" x14ac:dyDescent="0.4">
      <c r="A19" s="38" t="s">
        <v>70</v>
      </c>
      <c r="B19" s="39"/>
      <c r="C19" s="56">
        <v>43166</v>
      </c>
      <c r="D19" s="56"/>
    </row>
    <row r="21" spans="1:7" ht="17.5" x14ac:dyDescent="0.35">
      <c r="A21" s="1"/>
      <c r="B21" s="1"/>
      <c r="C21" s="1"/>
      <c r="D21" s="1"/>
      <c r="E21" s="1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21</v>
      </c>
      <c r="B7" s="19">
        <v>161</v>
      </c>
      <c r="C7" s="19">
        <v>68</v>
      </c>
      <c r="D7" s="19">
        <v>90</v>
      </c>
      <c r="E7" s="20">
        <v>0.55900000000000005</v>
      </c>
      <c r="F7" s="19">
        <v>40</v>
      </c>
      <c r="G7" s="21">
        <v>0.80700000000000005</v>
      </c>
    </row>
    <row r="8" spans="1:7" ht="17.5" x14ac:dyDescent="0.35">
      <c r="A8" s="22" t="s">
        <v>22</v>
      </c>
      <c r="B8" s="4">
        <v>195</v>
      </c>
      <c r="C8" s="4">
        <v>5</v>
      </c>
      <c r="D8" s="4">
        <v>170</v>
      </c>
      <c r="E8" s="5">
        <v>0.872</v>
      </c>
      <c r="F8" s="4">
        <v>14</v>
      </c>
      <c r="G8" s="23">
        <v>0.94399999999999995</v>
      </c>
    </row>
    <row r="9" spans="1:7" ht="17.5" x14ac:dyDescent="0.35">
      <c r="A9" s="22" t="s">
        <v>34</v>
      </c>
      <c r="B9" s="4">
        <v>1969</v>
      </c>
      <c r="C9" s="4">
        <v>0</v>
      </c>
      <c r="D9" s="4">
        <v>695</v>
      </c>
      <c r="E9" s="5">
        <v>0.35299999999999998</v>
      </c>
      <c r="F9" s="4">
        <v>915</v>
      </c>
      <c r="G9" s="23">
        <v>0.81799999999999995</v>
      </c>
    </row>
    <row r="10" spans="1:7" ht="17.5" x14ac:dyDescent="0.35">
      <c r="A10" s="22" t="s">
        <v>52</v>
      </c>
      <c r="B10" s="4">
        <v>4942</v>
      </c>
      <c r="C10" s="4">
        <v>0</v>
      </c>
      <c r="D10" s="4">
        <v>2369</v>
      </c>
      <c r="E10" s="5">
        <v>0.47899999999999998</v>
      </c>
      <c r="F10" s="4">
        <v>1576</v>
      </c>
      <c r="G10" s="23">
        <v>0.79800000000000004</v>
      </c>
    </row>
    <row r="11" spans="1:7" ht="17.5" x14ac:dyDescent="0.35">
      <c r="A11" s="22" t="s">
        <v>60</v>
      </c>
      <c r="B11" s="4">
        <v>918</v>
      </c>
      <c r="C11" s="4">
        <v>90</v>
      </c>
      <c r="D11" s="4">
        <v>68</v>
      </c>
      <c r="E11" s="5">
        <v>7.3999999999999996E-2</v>
      </c>
      <c r="F11" s="4">
        <v>811</v>
      </c>
      <c r="G11" s="23">
        <v>0.95799999999999996</v>
      </c>
    </row>
    <row r="12" spans="1:7" ht="18" thickBot="1" x14ac:dyDescent="0.4">
      <c r="A12" s="25" t="s">
        <v>65</v>
      </c>
      <c r="B12" s="26">
        <v>273</v>
      </c>
      <c r="C12" s="26">
        <v>22</v>
      </c>
      <c r="D12" s="26">
        <v>219</v>
      </c>
      <c r="E12" s="27">
        <v>0.80200000000000005</v>
      </c>
      <c r="F12" s="26">
        <v>45</v>
      </c>
      <c r="G12" s="28">
        <v>0.96699999999999997</v>
      </c>
    </row>
    <row r="13" spans="1:7" ht="36.5" thickBot="1" x14ac:dyDescent="0.45">
      <c r="A13" s="40" t="s">
        <v>69</v>
      </c>
      <c r="B13" s="36">
        <f>SUM(B7:B12)</f>
        <v>8458</v>
      </c>
      <c r="C13" s="36">
        <f>SUM(C7:C12)</f>
        <v>185</v>
      </c>
      <c r="D13" s="35">
        <f>SUM(D7:D12)</f>
        <v>3611</v>
      </c>
      <c r="E13" s="37">
        <f>D13/B13</f>
        <v>0.42693308110664457</v>
      </c>
      <c r="F13" s="35">
        <f>SUM(F7:F12)</f>
        <v>3401</v>
      </c>
      <c r="G13" s="37">
        <f>(D13+F13)/B13</f>
        <v>0.82903759754078976</v>
      </c>
    </row>
    <row r="15" spans="1:7" ht="18" x14ac:dyDescent="0.4">
      <c r="A15" s="38" t="s">
        <v>70</v>
      </c>
      <c r="B15" s="39"/>
      <c r="C15" s="56">
        <v>43166</v>
      </c>
      <c r="D15" s="56"/>
    </row>
  </sheetData>
  <mergeCells count="4">
    <mergeCell ref="A1:G1"/>
    <mergeCell ref="B2:G2"/>
    <mergeCell ref="C3:G3"/>
    <mergeCell ref="C15:D15"/>
  </mergeCells>
  <pageMargins left="0.7" right="0.7" top="0.75" bottom="0.75" header="0.3" footer="0.3"/>
  <pageSetup orientation="portrait" r:id="rId1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15</v>
      </c>
      <c r="B7" s="19">
        <v>932</v>
      </c>
      <c r="C7" s="19">
        <v>75</v>
      </c>
      <c r="D7" s="19">
        <v>884</v>
      </c>
      <c r="E7" s="20">
        <v>0.94799999999999995</v>
      </c>
      <c r="F7" s="19">
        <v>39</v>
      </c>
      <c r="G7" s="21">
        <v>0.99</v>
      </c>
    </row>
    <row r="8" spans="1:7" ht="17.5" x14ac:dyDescent="0.35">
      <c r="A8" s="22" t="s">
        <v>23</v>
      </c>
      <c r="B8" s="4">
        <v>4437</v>
      </c>
      <c r="C8" s="4">
        <v>164</v>
      </c>
      <c r="D8" s="4">
        <v>3643</v>
      </c>
      <c r="E8" s="5">
        <v>0.82099999999999995</v>
      </c>
      <c r="F8" s="4">
        <v>543</v>
      </c>
      <c r="G8" s="23">
        <v>0.94299999999999995</v>
      </c>
    </row>
    <row r="9" spans="1:7" ht="17.5" x14ac:dyDescent="0.35">
      <c r="A9" s="22" t="s">
        <v>24</v>
      </c>
      <c r="B9" s="4">
        <v>2089</v>
      </c>
      <c r="C9" s="4">
        <v>0</v>
      </c>
      <c r="D9" s="4">
        <v>1904</v>
      </c>
      <c r="E9" s="5">
        <v>0.91100000000000003</v>
      </c>
      <c r="F9" s="4">
        <v>157</v>
      </c>
      <c r="G9" s="23">
        <v>0.98699999999999999</v>
      </c>
    </row>
    <row r="10" spans="1:7" ht="17.5" x14ac:dyDescent="0.35">
      <c r="A10" s="22" t="s">
        <v>31</v>
      </c>
      <c r="B10" s="4">
        <v>1006</v>
      </c>
      <c r="C10" s="4">
        <v>46</v>
      </c>
      <c r="D10" s="4">
        <v>898</v>
      </c>
      <c r="E10" s="5">
        <v>0.89300000000000002</v>
      </c>
      <c r="F10" s="4">
        <v>71</v>
      </c>
      <c r="G10" s="23">
        <v>0.96299999999999997</v>
      </c>
    </row>
    <row r="11" spans="1:7" ht="17.5" x14ac:dyDescent="0.35">
      <c r="A11" s="22" t="s">
        <v>39</v>
      </c>
      <c r="B11" s="4">
        <v>958</v>
      </c>
      <c r="C11" s="4">
        <v>34</v>
      </c>
      <c r="D11" s="4">
        <v>719</v>
      </c>
      <c r="E11" s="5">
        <v>0.751</v>
      </c>
      <c r="F11" s="4">
        <v>182</v>
      </c>
      <c r="G11" s="23">
        <v>0.94099999999999995</v>
      </c>
    </row>
    <row r="12" spans="1:7" ht="17.5" x14ac:dyDescent="0.35">
      <c r="A12" s="22" t="s">
        <v>41</v>
      </c>
      <c r="B12" s="4">
        <v>1159</v>
      </c>
      <c r="C12" s="4">
        <v>74</v>
      </c>
      <c r="D12" s="4">
        <v>935</v>
      </c>
      <c r="E12" s="5">
        <v>0.80700000000000005</v>
      </c>
      <c r="F12" s="4">
        <v>121</v>
      </c>
      <c r="G12" s="23">
        <v>0.91100000000000003</v>
      </c>
    </row>
    <row r="13" spans="1:7" ht="17.5" x14ac:dyDescent="0.35">
      <c r="A13" s="22" t="s">
        <v>55</v>
      </c>
      <c r="B13" s="4">
        <v>987</v>
      </c>
      <c r="C13" s="4">
        <v>25</v>
      </c>
      <c r="D13" s="4">
        <v>483</v>
      </c>
      <c r="E13" s="5">
        <v>0.48899999999999999</v>
      </c>
      <c r="F13" s="4">
        <v>262</v>
      </c>
      <c r="G13" s="23">
        <v>0.755</v>
      </c>
    </row>
    <row r="14" spans="1:7" ht="18" thickBot="1" x14ac:dyDescent="0.4">
      <c r="A14" s="25" t="s">
        <v>57</v>
      </c>
      <c r="B14" s="26">
        <v>1491</v>
      </c>
      <c r="C14" s="26">
        <v>90</v>
      </c>
      <c r="D14" s="26">
        <v>168</v>
      </c>
      <c r="E14" s="27">
        <v>0.113</v>
      </c>
      <c r="F14" s="26">
        <v>1234</v>
      </c>
      <c r="G14" s="28">
        <v>0.94</v>
      </c>
    </row>
    <row r="15" spans="1:7" ht="36.5" thickBot="1" x14ac:dyDescent="0.45">
      <c r="A15" s="46" t="s">
        <v>69</v>
      </c>
      <c r="B15" s="41">
        <f>SUM(B7:B14)</f>
        <v>13059</v>
      </c>
      <c r="C15" s="44">
        <f>SUM(C7:C14)</f>
        <v>508</v>
      </c>
      <c r="D15" s="41">
        <f>SUM(D7:D14)</f>
        <v>9634</v>
      </c>
      <c r="E15" s="45">
        <f>D15/B15</f>
        <v>0.73772876943104371</v>
      </c>
      <c r="F15" s="41">
        <f>SUM(F7:F14)</f>
        <v>2609</v>
      </c>
      <c r="G15" s="45">
        <f>(D15+F15)/B15</f>
        <v>0.93751435791408222</v>
      </c>
    </row>
    <row r="16" spans="1:7" x14ac:dyDescent="0.35">
      <c r="B16" s="42"/>
    </row>
    <row r="17" spans="1:6" ht="18" x14ac:dyDescent="0.4">
      <c r="A17" s="38" t="s">
        <v>70</v>
      </c>
      <c r="B17" s="39"/>
      <c r="C17" s="56">
        <v>43166</v>
      </c>
      <c r="D17" s="56"/>
    </row>
    <row r="19" spans="1:6" ht="17.5" x14ac:dyDescent="0.35">
      <c r="A19" s="1"/>
      <c r="B19" s="6"/>
      <c r="C19" s="6"/>
      <c r="D19" s="6"/>
      <c r="E19" s="6"/>
      <c r="F19" s="1"/>
    </row>
  </sheetData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16</v>
      </c>
      <c r="B7" s="19">
        <v>663</v>
      </c>
      <c r="C7" s="19">
        <v>20</v>
      </c>
      <c r="D7" s="19">
        <v>604</v>
      </c>
      <c r="E7" s="20">
        <v>0.91100000000000003</v>
      </c>
      <c r="F7" s="19">
        <v>38</v>
      </c>
      <c r="G7" s="21">
        <v>0.96799999999999997</v>
      </c>
    </row>
    <row r="8" spans="1:7" ht="17.5" x14ac:dyDescent="0.35">
      <c r="A8" s="22" t="s">
        <v>19</v>
      </c>
      <c r="B8" s="4">
        <v>1298</v>
      </c>
      <c r="C8" s="4">
        <v>59</v>
      </c>
      <c r="D8" s="4">
        <v>1068</v>
      </c>
      <c r="E8" s="5">
        <v>0.82299999999999995</v>
      </c>
      <c r="F8" s="4">
        <v>121</v>
      </c>
      <c r="G8" s="23">
        <v>0.91600000000000004</v>
      </c>
    </row>
    <row r="9" spans="1:7" ht="17.5" x14ac:dyDescent="0.35">
      <c r="A9" s="22" t="s">
        <v>32</v>
      </c>
      <c r="B9" s="4">
        <v>1316</v>
      </c>
      <c r="C9" s="4">
        <v>56</v>
      </c>
      <c r="D9" s="4">
        <v>827</v>
      </c>
      <c r="E9" s="5">
        <v>0.628</v>
      </c>
      <c r="F9" s="4">
        <v>294</v>
      </c>
      <c r="G9" s="23">
        <v>0.85199999999999998</v>
      </c>
    </row>
    <row r="10" spans="1:7" ht="17.5" x14ac:dyDescent="0.35">
      <c r="A10" s="22" t="s">
        <v>40</v>
      </c>
      <c r="B10" s="4">
        <v>101</v>
      </c>
      <c r="C10" s="4">
        <v>6</v>
      </c>
      <c r="D10" s="4">
        <v>101</v>
      </c>
      <c r="E10" s="5">
        <v>1</v>
      </c>
      <c r="F10" s="4">
        <v>0</v>
      </c>
      <c r="G10" s="23">
        <v>1</v>
      </c>
    </row>
    <row r="11" spans="1:7" ht="17.5" x14ac:dyDescent="0.35">
      <c r="A11" s="22" t="s">
        <v>42</v>
      </c>
      <c r="B11" s="4">
        <v>290</v>
      </c>
      <c r="C11" s="4">
        <v>51</v>
      </c>
      <c r="D11" s="4">
        <v>119</v>
      </c>
      <c r="E11" s="5">
        <v>0.41</v>
      </c>
      <c r="F11" s="4">
        <v>126</v>
      </c>
      <c r="G11" s="23">
        <v>0.84499999999999997</v>
      </c>
    </row>
    <row r="12" spans="1:7" ht="17.5" x14ac:dyDescent="0.35">
      <c r="A12" s="22" t="s">
        <v>46</v>
      </c>
      <c r="B12" s="4">
        <v>723</v>
      </c>
      <c r="C12" s="4">
        <v>32</v>
      </c>
      <c r="D12" s="4">
        <v>685</v>
      </c>
      <c r="E12" s="5">
        <v>0.94699999999999995</v>
      </c>
      <c r="F12" s="4">
        <v>31</v>
      </c>
      <c r="G12" s="23">
        <v>0.99</v>
      </c>
    </row>
    <row r="13" spans="1:7" ht="17.5" x14ac:dyDescent="0.35">
      <c r="A13" s="22" t="s">
        <v>50</v>
      </c>
      <c r="B13" s="4">
        <v>729</v>
      </c>
      <c r="C13" s="4">
        <v>30</v>
      </c>
      <c r="D13" s="4">
        <v>688</v>
      </c>
      <c r="E13" s="5">
        <v>0.94399999999999995</v>
      </c>
      <c r="F13" s="4">
        <v>31</v>
      </c>
      <c r="G13" s="23">
        <v>0.98599999999999999</v>
      </c>
    </row>
    <row r="14" spans="1:7" ht="17.5" x14ac:dyDescent="0.35">
      <c r="A14" s="22" t="s">
        <v>56</v>
      </c>
      <c r="B14" s="4">
        <v>58</v>
      </c>
      <c r="C14" s="4">
        <v>7</v>
      </c>
      <c r="D14" s="4">
        <v>53</v>
      </c>
      <c r="E14" s="5">
        <v>0.91400000000000003</v>
      </c>
      <c r="F14" s="4">
        <v>5</v>
      </c>
      <c r="G14" s="23">
        <v>1</v>
      </c>
    </row>
    <row r="15" spans="1:7" ht="17.5" x14ac:dyDescent="0.35">
      <c r="A15" s="22" t="s">
        <v>58</v>
      </c>
      <c r="B15" s="4">
        <v>7188</v>
      </c>
      <c r="C15" s="4">
        <v>198</v>
      </c>
      <c r="D15" s="4">
        <v>1156</v>
      </c>
      <c r="E15" s="5">
        <v>0.161</v>
      </c>
      <c r="F15" s="4">
        <v>4106</v>
      </c>
      <c r="G15" s="23">
        <v>0.73199999999999998</v>
      </c>
    </row>
    <row r="16" spans="1:7" ht="17.5" x14ac:dyDescent="0.35">
      <c r="A16" s="22" t="s">
        <v>59</v>
      </c>
      <c r="B16" s="4">
        <v>637</v>
      </c>
      <c r="C16" s="4">
        <v>31</v>
      </c>
      <c r="D16" s="4">
        <v>637</v>
      </c>
      <c r="E16" s="5">
        <v>1</v>
      </c>
      <c r="F16" s="4">
        <v>0</v>
      </c>
      <c r="G16" s="23">
        <v>1</v>
      </c>
    </row>
    <row r="17" spans="1:7" ht="18" thickBot="1" x14ac:dyDescent="0.4">
      <c r="A17" s="25" t="s">
        <v>66</v>
      </c>
      <c r="B17" s="26">
        <v>94</v>
      </c>
      <c r="C17" s="26">
        <v>3</v>
      </c>
      <c r="D17" s="26">
        <v>85</v>
      </c>
      <c r="E17" s="27">
        <v>0.90400000000000003</v>
      </c>
      <c r="F17" s="26">
        <v>7</v>
      </c>
      <c r="G17" s="28">
        <v>0.97899999999999998</v>
      </c>
    </row>
    <row r="18" spans="1:7" ht="36.5" thickBot="1" x14ac:dyDescent="0.45">
      <c r="A18" s="40" t="s">
        <v>69</v>
      </c>
      <c r="B18" s="36">
        <f>SUM(B7:B17)</f>
        <v>13097</v>
      </c>
      <c r="C18" s="36">
        <f>SUM(C7:C17)</f>
        <v>493</v>
      </c>
      <c r="D18" s="35">
        <f>SUM(D7:D17)</f>
        <v>6023</v>
      </c>
      <c r="E18" s="37">
        <f>D18/B18</f>
        <v>0.45987630755134762</v>
      </c>
      <c r="F18" s="35">
        <f>SUM(F7:F17)</f>
        <v>4759</v>
      </c>
      <c r="G18" s="37">
        <f>(D18+F18)/B18</f>
        <v>0.82324196380850578</v>
      </c>
    </row>
    <row r="20" spans="1:7" ht="18" x14ac:dyDescent="0.4">
      <c r="A20" s="38" t="s">
        <v>70</v>
      </c>
      <c r="B20" s="39"/>
      <c r="C20" s="56">
        <v>42801</v>
      </c>
      <c r="D20" s="56"/>
    </row>
    <row r="22" spans="1:7" ht="17.5" x14ac:dyDescent="0.35">
      <c r="A22" s="1"/>
      <c r="B22" s="6"/>
      <c r="C22" s="6"/>
      <c r="D22" s="6"/>
    </row>
  </sheetData>
  <mergeCells count="4">
    <mergeCell ref="A1:G1"/>
    <mergeCell ref="B2:G2"/>
    <mergeCell ref="C3:G3"/>
    <mergeCell ref="C20:D20"/>
  </mergeCells>
  <pageMargins left="0.7" right="0.7" top="0.75" bottom="0.75" header="0.3" footer="0.3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2.179687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26</v>
      </c>
      <c r="B7" s="19">
        <v>1076</v>
      </c>
      <c r="C7" s="19">
        <v>45</v>
      </c>
      <c r="D7" s="19">
        <v>1004</v>
      </c>
      <c r="E7" s="20">
        <v>0.93300000000000005</v>
      </c>
      <c r="F7" s="19">
        <v>55</v>
      </c>
      <c r="G7" s="21">
        <v>0.98399999999999999</v>
      </c>
    </row>
    <row r="8" spans="1:7" ht="17.5" x14ac:dyDescent="0.35">
      <c r="A8" s="22" t="s">
        <v>28</v>
      </c>
      <c r="B8" s="4">
        <v>3271</v>
      </c>
      <c r="C8" s="4">
        <v>94</v>
      </c>
      <c r="D8" s="4">
        <v>2947</v>
      </c>
      <c r="E8" s="5">
        <v>0.90100000000000002</v>
      </c>
      <c r="F8" s="4">
        <v>225</v>
      </c>
      <c r="G8" s="23">
        <v>0.97</v>
      </c>
    </row>
    <row r="9" spans="1:7" ht="17.5" x14ac:dyDescent="0.35">
      <c r="A9" s="22" t="s">
        <v>29</v>
      </c>
      <c r="B9" s="4">
        <v>915</v>
      </c>
      <c r="C9" s="4">
        <v>1</v>
      </c>
      <c r="D9" s="4">
        <v>616</v>
      </c>
      <c r="E9" s="5">
        <v>0.67300000000000004</v>
      </c>
      <c r="F9" s="4">
        <v>234</v>
      </c>
      <c r="G9" s="23">
        <v>0.92900000000000005</v>
      </c>
    </row>
    <row r="10" spans="1:7" ht="17.5" x14ac:dyDescent="0.35">
      <c r="A10" s="22" t="s">
        <v>30</v>
      </c>
      <c r="B10" s="4">
        <v>704</v>
      </c>
      <c r="C10" s="4">
        <v>29</v>
      </c>
      <c r="D10" s="4">
        <v>586</v>
      </c>
      <c r="E10" s="5">
        <v>0.83199999999999996</v>
      </c>
      <c r="F10" s="4">
        <v>90</v>
      </c>
      <c r="G10" s="23">
        <v>0.96</v>
      </c>
    </row>
    <row r="11" spans="1:7" ht="17.5" x14ac:dyDescent="0.35">
      <c r="A11" s="22" t="s">
        <v>36</v>
      </c>
      <c r="B11" s="4">
        <v>1987</v>
      </c>
      <c r="C11" s="4">
        <v>55</v>
      </c>
      <c r="D11" s="4">
        <v>1740</v>
      </c>
      <c r="E11" s="5">
        <v>0.876</v>
      </c>
      <c r="F11" s="4">
        <v>167</v>
      </c>
      <c r="G11" s="23">
        <v>0.96</v>
      </c>
    </row>
    <row r="12" spans="1:7" ht="17.5" x14ac:dyDescent="0.35">
      <c r="A12" s="22" t="s">
        <v>37</v>
      </c>
      <c r="B12" s="4">
        <v>1289</v>
      </c>
      <c r="C12" s="4">
        <v>39</v>
      </c>
      <c r="D12" s="4">
        <v>1088</v>
      </c>
      <c r="E12" s="5">
        <v>0.84399999999999997</v>
      </c>
      <c r="F12" s="4">
        <v>126</v>
      </c>
      <c r="G12" s="23">
        <v>0.94199999999999995</v>
      </c>
    </row>
    <row r="13" spans="1:7" ht="17.5" x14ac:dyDescent="0.35">
      <c r="A13" s="22" t="s">
        <v>38</v>
      </c>
      <c r="B13" s="4">
        <v>1684</v>
      </c>
      <c r="C13" s="4">
        <v>55</v>
      </c>
      <c r="D13" s="4">
        <v>1059</v>
      </c>
      <c r="E13" s="5">
        <v>0.629</v>
      </c>
      <c r="F13" s="4">
        <v>388</v>
      </c>
      <c r="G13" s="23">
        <v>0.85899999999999999</v>
      </c>
    </row>
    <row r="14" spans="1:7" ht="17.5" x14ac:dyDescent="0.35">
      <c r="A14" s="22" t="s">
        <v>43</v>
      </c>
      <c r="B14" s="4">
        <v>403</v>
      </c>
      <c r="C14" s="4">
        <v>34</v>
      </c>
      <c r="D14" s="4">
        <v>399</v>
      </c>
      <c r="E14" s="5">
        <v>0.99</v>
      </c>
      <c r="F14" s="4">
        <v>4</v>
      </c>
      <c r="G14" s="23">
        <v>1</v>
      </c>
    </row>
    <row r="15" spans="1:7" ht="17.5" x14ac:dyDescent="0.35">
      <c r="A15" s="22" t="s">
        <v>49</v>
      </c>
      <c r="B15" s="4">
        <v>1317</v>
      </c>
      <c r="C15" s="4">
        <v>65</v>
      </c>
      <c r="D15" s="4">
        <v>1139</v>
      </c>
      <c r="E15" s="5">
        <v>0.86499999999999999</v>
      </c>
      <c r="F15" s="4">
        <v>136</v>
      </c>
      <c r="G15" s="23">
        <v>0.96799999999999997</v>
      </c>
    </row>
    <row r="16" spans="1:7" ht="18" thickBot="1" x14ac:dyDescent="0.4">
      <c r="A16" s="25" t="s">
        <v>64</v>
      </c>
      <c r="B16" s="26">
        <v>1420</v>
      </c>
      <c r="C16" s="26">
        <v>48</v>
      </c>
      <c r="D16" s="26">
        <v>1169</v>
      </c>
      <c r="E16" s="27">
        <v>0.82299999999999995</v>
      </c>
      <c r="F16" s="26">
        <v>160</v>
      </c>
      <c r="G16" s="28">
        <v>0.93600000000000005</v>
      </c>
    </row>
    <row r="17" spans="1:7" ht="36.5" thickBot="1" x14ac:dyDescent="0.45">
      <c r="A17" s="40" t="s">
        <v>69</v>
      </c>
      <c r="B17" s="36">
        <f>SUM(B7:B16)</f>
        <v>14066</v>
      </c>
      <c r="C17" s="36">
        <f>SUM(C7:C16)</f>
        <v>465</v>
      </c>
      <c r="D17" s="35">
        <f>SUM(D7:D16)</f>
        <v>11747</v>
      </c>
      <c r="E17" s="37">
        <f>D17/B17</f>
        <v>0.83513436655765672</v>
      </c>
      <c r="F17" s="35">
        <f>SUM(F7:F16)</f>
        <v>1585</v>
      </c>
      <c r="G17" s="37">
        <f>(D17+F17)/B17</f>
        <v>0.94781743210578695</v>
      </c>
    </row>
    <row r="19" spans="1:7" ht="18" x14ac:dyDescent="0.4">
      <c r="A19" s="38" t="s">
        <v>70</v>
      </c>
      <c r="B19" s="39"/>
      <c r="C19" s="56">
        <v>43166</v>
      </c>
      <c r="D19" s="56"/>
    </row>
  </sheetData>
  <mergeCells count="4">
    <mergeCell ref="A1:G1"/>
    <mergeCell ref="B2:G2"/>
    <mergeCell ref="C3:G3"/>
    <mergeCell ref="C19:D19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47" t="s">
        <v>68</v>
      </c>
      <c r="B1" s="48"/>
      <c r="C1" s="48"/>
      <c r="D1" s="48"/>
      <c r="E1" s="48"/>
      <c r="F1" s="48"/>
      <c r="G1" s="49"/>
    </row>
    <row r="2" spans="1:7" ht="18.5" thickBot="1" x14ac:dyDescent="0.45">
      <c r="A2" s="7"/>
      <c r="B2" s="50" t="s">
        <v>0</v>
      </c>
      <c r="C2" s="51"/>
      <c r="D2" s="51"/>
      <c r="E2" s="51"/>
      <c r="F2" s="51"/>
      <c r="G2" s="52"/>
    </row>
    <row r="3" spans="1:7" ht="18.5" thickBot="1" x14ac:dyDescent="0.45">
      <c r="A3" s="8" t="s">
        <v>9</v>
      </c>
      <c r="B3" s="9" t="s">
        <v>1</v>
      </c>
      <c r="C3" s="53" t="s">
        <v>2</v>
      </c>
      <c r="D3" s="54"/>
      <c r="E3" s="54"/>
      <c r="F3" s="54"/>
      <c r="G3" s="55"/>
    </row>
    <row r="4" spans="1:7" ht="18" x14ac:dyDescent="0.4">
      <c r="A4" s="10"/>
      <c r="B4" s="11" t="s">
        <v>3</v>
      </c>
      <c r="C4" s="12" t="s">
        <v>4</v>
      </c>
      <c r="D4" s="12" t="s">
        <v>5</v>
      </c>
      <c r="E4" s="12"/>
      <c r="F4" s="12" t="s">
        <v>6</v>
      </c>
      <c r="G4" s="12"/>
    </row>
    <row r="5" spans="1:7" ht="18" x14ac:dyDescent="0.4">
      <c r="A5" s="10"/>
      <c r="B5" s="11" t="s">
        <v>7</v>
      </c>
      <c r="C5" s="13" t="s">
        <v>8</v>
      </c>
      <c r="D5" s="13" t="s">
        <v>3</v>
      </c>
      <c r="E5" s="13" t="s">
        <v>5</v>
      </c>
      <c r="F5" s="13" t="s">
        <v>3</v>
      </c>
      <c r="G5" s="13" t="s">
        <v>6</v>
      </c>
    </row>
    <row r="6" spans="1:7" ht="18.5" thickBot="1" x14ac:dyDescent="0.45">
      <c r="A6" s="14"/>
      <c r="B6" s="15" t="s">
        <v>10</v>
      </c>
      <c r="C6" s="16" t="s">
        <v>11</v>
      </c>
      <c r="D6" s="16" t="s">
        <v>12</v>
      </c>
      <c r="E6" s="17">
        <v>0.6</v>
      </c>
      <c r="F6" s="16" t="s">
        <v>13</v>
      </c>
      <c r="G6" s="17">
        <v>0.8</v>
      </c>
    </row>
    <row r="7" spans="1:7" ht="17.5" x14ac:dyDescent="0.35">
      <c r="A7" s="18" t="s">
        <v>14</v>
      </c>
      <c r="B7" s="19">
        <v>114</v>
      </c>
      <c r="C7" s="19">
        <v>13</v>
      </c>
      <c r="D7" s="19">
        <v>101</v>
      </c>
      <c r="E7" s="20">
        <v>0.88600000000000001</v>
      </c>
      <c r="F7" s="19">
        <v>10</v>
      </c>
      <c r="G7" s="21">
        <v>0.97399999999999998</v>
      </c>
    </row>
    <row r="8" spans="1:7" ht="17.5" x14ac:dyDescent="0.35">
      <c r="A8" s="22" t="s">
        <v>17</v>
      </c>
      <c r="B8" s="4">
        <v>1901</v>
      </c>
      <c r="C8" s="4">
        <v>64</v>
      </c>
      <c r="D8" s="4">
        <v>1482</v>
      </c>
      <c r="E8" s="5">
        <v>0.78</v>
      </c>
      <c r="F8" s="4">
        <v>365</v>
      </c>
      <c r="G8" s="23">
        <v>0.97199999999999998</v>
      </c>
    </row>
    <row r="9" spans="1:7" ht="17.5" x14ac:dyDescent="0.35">
      <c r="A9" s="22" t="s">
        <v>18</v>
      </c>
      <c r="B9" s="4">
        <v>15162</v>
      </c>
      <c r="C9" s="4">
        <v>623</v>
      </c>
      <c r="D9" s="4">
        <v>8124</v>
      </c>
      <c r="E9" s="5">
        <v>0.53600000000000003</v>
      </c>
      <c r="F9" s="4">
        <v>4153</v>
      </c>
      <c r="G9" s="23">
        <v>0.81</v>
      </c>
    </row>
    <row r="10" spans="1:7" ht="17.5" x14ac:dyDescent="0.35">
      <c r="A10" s="22" t="s">
        <v>25</v>
      </c>
      <c r="B10" s="4">
        <v>304</v>
      </c>
      <c r="C10" s="4">
        <v>0</v>
      </c>
      <c r="D10" s="4">
        <v>251</v>
      </c>
      <c r="E10" s="5">
        <v>0.82599999999999996</v>
      </c>
      <c r="F10" s="4">
        <v>38</v>
      </c>
      <c r="G10" s="23">
        <v>0.95099999999999996</v>
      </c>
    </row>
    <row r="11" spans="1:7" ht="17.5" x14ac:dyDescent="0.35">
      <c r="A11" s="22" t="s">
        <v>27</v>
      </c>
      <c r="B11" s="4">
        <v>200</v>
      </c>
      <c r="C11" s="4">
        <v>15</v>
      </c>
      <c r="D11" s="4">
        <v>198</v>
      </c>
      <c r="E11" s="5">
        <v>0.99</v>
      </c>
      <c r="F11" s="4">
        <v>2</v>
      </c>
      <c r="G11" s="23">
        <v>1</v>
      </c>
    </row>
    <row r="12" spans="1:7" ht="17.5" x14ac:dyDescent="0.35">
      <c r="A12" s="22" t="s">
        <v>47</v>
      </c>
      <c r="B12" s="4">
        <v>557</v>
      </c>
      <c r="C12" s="4">
        <v>27</v>
      </c>
      <c r="D12" s="4">
        <v>322</v>
      </c>
      <c r="E12" s="5">
        <v>0.57799999999999996</v>
      </c>
      <c r="F12" s="4">
        <v>160</v>
      </c>
      <c r="G12" s="23">
        <v>0.86499999999999999</v>
      </c>
    </row>
    <row r="13" spans="1:7" ht="17.5" x14ac:dyDescent="0.35">
      <c r="A13" s="22" t="s">
        <v>51</v>
      </c>
      <c r="B13" s="4">
        <v>1175</v>
      </c>
      <c r="C13" s="4">
        <v>41</v>
      </c>
      <c r="D13" s="4">
        <v>728</v>
      </c>
      <c r="E13" s="5">
        <v>0.62</v>
      </c>
      <c r="F13" s="4">
        <v>207</v>
      </c>
      <c r="G13" s="23">
        <v>0.79600000000000004</v>
      </c>
    </row>
    <row r="14" spans="1:7" ht="18" thickBot="1" x14ac:dyDescent="0.4">
      <c r="A14" s="25" t="s">
        <v>63</v>
      </c>
      <c r="B14" s="26">
        <v>1623</v>
      </c>
      <c r="C14" s="26">
        <v>95</v>
      </c>
      <c r="D14" s="26">
        <v>22</v>
      </c>
      <c r="E14" s="27">
        <v>1.4E-2</v>
      </c>
      <c r="F14" s="26">
        <v>52</v>
      </c>
      <c r="G14" s="28">
        <v>4.5999999999999999E-2</v>
      </c>
    </row>
    <row r="15" spans="1:7" ht="36.75" customHeight="1" thickBot="1" x14ac:dyDescent="0.45">
      <c r="A15" s="43" t="s">
        <v>69</v>
      </c>
      <c r="B15" s="44">
        <f>SUM(B7:B14)</f>
        <v>21036</v>
      </c>
      <c r="C15" s="44">
        <f>SUM(C7:C14)</f>
        <v>878</v>
      </c>
      <c r="D15" s="41">
        <f>SUM(D7:D14)</f>
        <v>11228</v>
      </c>
      <c r="E15" s="45">
        <f>D15/B15</f>
        <v>0.53375166381441341</v>
      </c>
      <c r="F15" s="41">
        <f>SUM(F7:F14)</f>
        <v>4987</v>
      </c>
      <c r="G15" s="45">
        <f>(D15+F15)/B15</f>
        <v>0.77082144894466631</v>
      </c>
    </row>
    <row r="16" spans="1:7" x14ac:dyDescent="0.35">
      <c r="B16" s="42"/>
    </row>
    <row r="17" spans="1:8" ht="18" x14ac:dyDescent="0.4">
      <c r="A17" s="38" t="s">
        <v>70</v>
      </c>
      <c r="B17" s="39"/>
      <c r="C17" s="56">
        <v>43166</v>
      </c>
      <c r="D17" s="56"/>
    </row>
    <row r="19" spans="1:8" ht="17.5" x14ac:dyDescent="0.35">
      <c r="A19" s="1"/>
      <c r="B19" s="6"/>
      <c r="C19" s="6"/>
      <c r="D19" s="6"/>
      <c r="E19" s="6"/>
      <c r="F19" s="6"/>
      <c r="G19" s="6"/>
      <c r="H19" s="6"/>
    </row>
  </sheetData>
  <sortState ref="A7:G59">
    <sortCondition ref="A7:A59"/>
  </sortState>
  <mergeCells count="4">
    <mergeCell ref="A1:G1"/>
    <mergeCell ref="B2:G2"/>
    <mergeCell ref="C3:G3"/>
    <mergeCell ref="C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2018-10-12T21:22:01Z</dcterms:modified>
</cp:coreProperties>
</file>