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2" l="1"/>
  <c r="K16" i="1" l="1"/>
  <c r="K9" i="1"/>
  <c r="J8" i="10" l="1"/>
  <c r="J12" i="9"/>
  <c r="K60" i="1"/>
  <c r="K54" i="1"/>
  <c r="K52" i="1"/>
  <c r="J8" i="2" l="1"/>
  <c r="J9" i="2"/>
  <c r="J10" i="2"/>
  <c r="J11" i="2"/>
  <c r="J12" i="2"/>
  <c r="J13" i="2"/>
  <c r="J14" i="2"/>
  <c r="J15" i="2"/>
  <c r="J17" i="2"/>
  <c r="J61" i="1" l="1"/>
  <c r="H61" i="1"/>
  <c r="F61" i="1"/>
  <c r="E61" i="1"/>
  <c r="D61" i="1"/>
  <c r="I61" i="1" l="1"/>
  <c r="G61" i="1"/>
  <c r="K47" i="1"/>
  <c r="K25" i="1"/>
  <c r="J18" i="11"/>
  <c r="J11" i="10"/>
  <c r="J9" i="9"/>
  <c r="J10" i="9"/>
  <c r="J11" i="9"/>
  <c r="J13" i="9"/>
  <c r="J8" i="12"/>
  <c r="J9" i="12"/>
  <c r="J10" i="12"/>
  <c r="J11" i="12"/>
  <c r="J12" i="12"/>
  <c r="J16" i="12"/>
  <c r="J17" i="12"/>
  <c r="K8" i="1"/>
  <c r="K10" i="1"/>
  <c r="K11" i="1"/>
  <c r="K12" i="1"/>
  <c r="K13" i="1"/>
  <c r="K14" i="1"/>
  <c r="K17" i="1"/>
  <c r="K18" i="1"/>
  <c r="K20" i="1"/>
  <c r="K21" i="1"/>
  <c r="K22" i="1"/>
  <c r="K23" i="1"/>
  <c r="K24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8" i="1"/>
  <c r="K49" i="1"/>
  <c r="K50" i="1"/>
  <c r="K51" i="1"/>
  <c r="K53" i="1"/>
  <c r="K56" i="1"/>
  <c r="K57" i="1"/>
  <c r="K58" i="1"/>
  <c r="K59" i="1"/>
  <c r="J9" i="10" l="1"/>
  <c r="J10" i="10"/>
  <c r="J12" i="10"/>
  <c r="J13" i="10"/>
  <c r="J14" i="10"/>
  <c r="J15" i="10"/>
  <c r="J8" i="11" l="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<sst xmlns="http://schemas.openxmlformats.org/spreadsheetml/2006/main" count="467" uniqueCount="98">
  <si>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</si>
  <si>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</si>
  <si>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</si>
  <si>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</si>
  <si>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</si>
  <si>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</si>
  <si>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</si>
  <si>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</si>
  <si>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</si>
  <si>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</si>
  <si>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</si>
  <si>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</si>
  <si>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</si>
  <si>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</si>
  <si>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</si>
  <si>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</si>
  <si>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</si>
  <si>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</si>
  <si>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</si>
  <si>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</si>
  <si>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</si>
  <si>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</si>
  <si>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</si>
  <si>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</si>
  <si>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</si>
  <si>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</si>
  <si>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</si>
  <si>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</si>
  <si>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</si>
  <si>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</si>
  <si>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</si>
  <si>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</si>
  <si>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</si>
  <si>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</si>
  <si>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</si>
  <si>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</si>
  <si>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</si>
  <si>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</si>
  <si>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</si>
  <si>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</si>
  <si>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</si>
  <si>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</si>
  <si>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</si>
  <si>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</si>
  <si>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</si>
  <si>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</si>
  <si>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</si>
  <si>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</si>
  <si>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</si>
  <si>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</si>
  <si>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</si>
  <si>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</si>
  <si>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</si>
  <si>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</si>
  <si>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</si>
  <si>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</si>
  <si>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</si>
  <si>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</si>
  <si>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</si>
  <si>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</si>
  <si>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</si>
  <si>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</si>
  <si>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</si>
  <si>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</si>
  <si>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</si>
  <si>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</si>
  <si>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</si>
  <si>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</si>
  <si>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</si>
  <si>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</si>
  <si>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</si>
  <si>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</si>
  <si>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</si>
  <si>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</si>
  <si>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</si>
  <si>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</si>
  <si>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</si>
  <si>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</si>
  <si>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</si>
  <si>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</si>
  <si>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</si>
  <si>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</si>
  <si>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</si>
  <si>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</si>
  <si>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</si>
  <si>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</si>
  <si>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</si>
  <si>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</si>
  <si>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</si>
  <si>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</si>
  <si>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</si>
  <si>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</si>
  <si>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</si>
  <si>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</si>
  <si>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</si>
  <si>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</si>
  <si>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11/3/2020.</t>
  </si>
  <si>
    <t>Prepared by Office of Unemployment Insurance, Division of Performance Management 11/3/2020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</si>
</sst>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08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7.5" x14ac:dyDescent="0.3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7.5" x14ac:dyDescent="0.3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7.5" x14ac:dyDescent="0.3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" thickBot="1" x14ac:dyDescent="0.4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7.5" x14ac:dyDescent="0.35">
      <c r="A8" s="25" t="s">
        <v>19</v>
      </c>
      <c r="B8" s="26">
        <v>6</v>
      </c>
      <c r="C8" s="4">
        <v>23</v>
      </c>
      <c r="D8" s="4">
        <v>11</v>
      </c>
      <c r="E8" s="4">
        <v>10</v>
      </c>
      <c r="F8" s="4">
        <v>1</v>
      </c>
      <c r="G8" s="5">
        <v>9.0999999999999998E-2</v>
      </c>
      <c r="H8" s="4">
        <v>0</v>
      </c>
      <c r="I8" s="5">
        <v>0</v>
      </c>
      <c r="J8" s="6">
        <v>0</v>
      </c>
      <c r="K8" s="60">
        <f>C8*D8</f>
        <v>253</v>
      </c>
    </row>
    <row r="9" spans="1:11" ht="17.5" x14ac:dyDescent="0.35">
      <c r="A9" s="27" t="s">
        <v>20</v>
      </c>
      <c r="B9" s="2">
        <v>3</v>
      </c>
      <c r="C9" s="7">
        <v>247</v>
      </c>
      <c r="D9" s="7">
        <v>198</v>
      </c>
      <c r="E9" s="7">
        <v>79</v>
      </c>
      <c r="F9" s="7">
        <v>49</v>
      </c>
      <c r="G9" s="8">
        <v>0.247</v>
      </c>
      <c r="H9" s="7">
        <v>57</v>
      </c>
      <c r="I9" s="8">
        <v>0.28799999999999998</v>
      </c>
      <c r="J9" s="9">
        <v>13</v>
      </c>
      <c r="K9" s="41">
        <f>C9*D9</f>
        <v>48906</v>
      </c>
    </row>
    <row r="10" spans="1:11" ht="17.5" x14ac:dyDescent="0.35">
      <c r="A10" s="27" t="s">
        <v>21</v>
      </c>
      <c r="B10" s="2">
        <v>4</v>
      </c>
      <c r="C10" s="7">
        <v>16</v>
      </c>
      <c r="D10" s="7">
        <v>117</v>
      </c>
      <c r="E10" s="7">
        <v>116</v>
      </c>
      <c r="F10" s="7">
        <v>1</v>
      </c>
      <c r="G10" s="8">
        <v>8.9999999999999993E-3</v>
      </c>
      <c r="H10" s="7">
        <v>0</v>
      </c>
      <c r="I10" s="8">
        <v>0</v>
      </c>
      <c r="J10" s="9">
        <v>0</v>
      </c>
      <c r="K10" s="53">
        <f>C10*D10</f>
        <v>1872</v>
      </c>
    </row>
    <row r="11" spans="1:11" ht="17.5" x14ac:dyDescent="0.35">
      <c r="A11" s="27" t="s">
        <v>22</v>
      </c>
      <c r="B11" s="2">
        <v>6</v>
      </c>
      <c r="C11" s="7">
        <v>17</v>
      </c>
      <c r="D11" s="7">
        <v>36</v>
      </c>
      <c r="E11" s="7">
        <v>33</v>
      </c>
      <c r="F11" s="7">
        <v>3</v>
      </c>
      <c r="G11" s="8">
        <v>8.3000000000000004E-2</v>
      </c>
      <c r="H11" s="7">
        <v>0</v>
      </c>
      <c r="I11" s="8">
        <v>0</v>
      </c>
      <c r="J11" s="9">
        <v>0</v>
      </c>
      <c r="K11" s="53">
        <f>C11*D11</f>
        <v>612</v>
      </c>
    </row>
    <row r="12" spans="1:11" ht="17.5" x14ac:dyDescent="0.35">
      <c r="A12" s="27" t="s">
        <v>23</v>
      </c>
      <c r="B12" s="2">
        <v>6</v>
      </c>
      <c r="C12" s="7">
        <v>26</v>
      </c>
      <c r="D12" s="7">
        <v>296</v>
      </c>
      <c r="E12" s="7">
        <v>253</v>
      </c>
      <c r="F12" s="7">
        <v>40</v>
      </c>
      <c r="G12" s="8">
        <v>0.13500000000000001</v>
      </c>
      <c r="H12" s="7">
        <v>3</v>
      </c>
      <c r="I12" s="8">
        <v>0.01</v>
      </c>
      <c r="J12" s="9">
        <v>0</v>
      </c>
      <c r="K12" s="53">
        <f>C12*D12</f>
        <v>7696</v>
      </c>
    </row>
    <row r="13" spans="1:11" ht="17.5" x14ac:dyDescent="0.35">
      <c r="A13" s="27" t="s">
        <v>24</v>
      </c>
      <c r="B13" s="2">
        <v>4</v>
      </c>
      <c r="C13" s="7">
        <v>17</v>
      </c>
      <c r="D13" s="7">
        <v>61</v>
      </c>
      <c r="E13" s="7">
        <v>61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3">
        <f>C13*D13</f>
        <v>1037</v>
      </c>
    </row>
    <row r="14" spans="1:11" ht="18" thickBot="1" x14ac:dyDescent="0.4">
      <c r="A14" s="27" t="s">
        <v>25</v>
      </c>
      <c r="B14" s="2">
        <v>1</v>
      </c>
      <c r="C14" s="10">
        <v>46</v>
      </c>
      <c r="D14" s="10">
        <v>305</v>
      </c>
      <c r="E14" s="10">
        <v>169</v>
      </c>
      <c r="F14" s="10">
        <v>121</v>
      </c>
      <c r="G14" s="11">
        <v>0.39700000000000002</v>
      </c>
      <c r="H14" s="10">
        <v>13</v>
      </c>
      <c r="I14" s="11">
        <v>4.2999999999999997E-2</v>
      </c>
      <c r="J14" s="12">
        <v>2</v>
      </c>
      <c r="K14" s="53">
        <f>C14*D14</f>
        <v>14030</v>
      </c>
    </row>
    <row r="15" spans="1:11" ht="18" thickBot="1" x14ac:dyDescent="0.4">
      <c r="A15" s="15" t="s">
        <v>26</v>
      </c>
      <c r="B15" s="76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4" t="s">
        <v>27</v>
      </c>
      <c r="B16" s="1">
        <v>2</v>
      </c>
      <c r="C16" s="4">
        <v>47</v>
      </c>
      <c r="D16" s="4">
        <v>45</v>
      </c>
      <c r="E16" s="4">
        <v>20</v>
      </c>
      <c r="F16" s="4">
        <v>24</v>
      </c>
      <c r="G16" s="5">
        <v>0.53300000000000003</v>
      </c>
      <c r="H16" s="4">
        <v>1</v>
      </c>
      <c r="I16" s="5">
        <v>2.1999999999999999E-2</v>
      </c>
      <c r="J16" s="6">
        <v>0</v>
      </c>
      <c r="K16" s="60">
        <f>C16*D16</f>
        <v>2115</v>
      </c>
    </row>
    <row r="17" spans="1:11" ht="17.5" x14ac:dyDescent="0.35">
      <c r="A17" s="14" t="s">
        <v>28</v>
      </c>
      <c r="B17" s="1">
        <v>3</v>
      </c>
      <c r="C17" s="7">
        <v>24</v>
      </c>
      <c r="D17" s="7">
        <v>136</v>
      </c>
      <c r="E17" s="7">
        <v>120</v>
      </c>
      <c r="F17" s="7">
        <v>16</v>
      </c>
      <c r="G17" s="8">
        <v>0.11799999999999999</v>
      </c>
      <c r="H17" s="7">
        <v>0</v>
      </c>
      <c r="I17" s="8">
        <v>0</v>
      </c>
      <c r="J17" s="9">
        <v>0</v>
      </c>
      <c r="K17" s="53">
        <f>C17*D17</f>
        <v>3264</v>
      </c>
    </row>
    <row r="18" spans="1:11" ht="18" thickBot="1" x14ac:dyDescent="0.4">
      <c r="A18" s="19" t="s">
        <v>29</v>
      </c>
      <c r="B18" s="3">
        <v>3</v>
      </c>
      <c r="C18" s="7">
        <v>77</v>
      </c>
      <c r="D18" s="7">
        <v>88</v>
      </c>
      <c r="E18" s="7">
        <v>72</v>
      </c>
      <c r="F18" s="7">
        <v>4</v>
      </c>
      <c r="G18" s="8">
        <v>4.4999999999999998E-2</v>
      </c>
      <c r="H18" s="7">
        <v>6</v>
      </c>
      <c r="I18" s="8">
        <v>6.8000000000000005E-2</v>
      </c>
      <c r="J18" s="9">
        <v>6</v>
      </c>
      <c r="K18" s="78">
        <f>C18*D18</f>
        <v>6776</v>
      </c>
    </row>
    <row r="19" spans="1:11" ht="18" thickBot="1" x14ac:dyDescent="0.4">
      <c r="A19" s="15" t="s">
        <v>30</v>
      </c>
      <c r="B19" s="76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19" t="s">
        <v>31</v>
      </c>
      <c r="B20" s="3">
        <v>5</v>
      </c>
      <c r="C20" s="4">
        <v>19</v>
      </c>
      <c r="D20" s="4">
        <v>278</v>
      </c>
      <c r="E20" s="4">
        <v>255</v>
      </c>
      <c r="F20" s="4">
        <v>23</v>
      </c>
      <c r="G20" s="5">
        <v>8.3000000000000004E-2</v>
      </c>
      <c r="H20" s="4">
        <v>0</v>
      </c>
      <c r="I20" s="5">
        <v>0</v>
      </c>
      <c r="J20" s="6">
        <v>0</v>
      </c>
      <c r="K20" s="60">
        <f>C20*D20</f>
        <v>5282</v>
      </c>
    </row>
    <row r="21" spans="1:11" ht="17.5" x14ac:dyDescent="0.35">
      <c r="A21" s="14" t="s">
        <v>32</v>
      </c>
      <c r="B21" s="1">
        <v>6</v>
      </c>
      <c r="C21" s="7">
        <v>118</v>
      </c>
      <c r="D21" s="7">
        <v>16</v>
      </c>
      <c r="E21" s="7">
        <v>0</v>
      </c>
      <c r="F21" s="7">
        <v>7</v>
      </c>
      <c r="G21" s="8">
        <v>0.438</v>
      </c>
      <c r="H21" s="7">
        <v>9</v>
      </c>
      <c r="I21" s="8">
        <v>0.56299999999999994</v>
      </c>
      <c r="J21" s="9">
        <v>0</v>
      </c>
      <c r="K21" s="48">
        <f>C21*D21</f>
        <v>1888</v>
      </c>
    </row>
    <row r="22" spans="1:11" ht="17.5" x14ac:dyDescent="0.35">
      <c r="A22" s="19" t="s">
        <v>33</v>
      </c>
      <c r="B22" s="3">
        <v>5</v>
      </c>
      <c r="C22" s="7">
        <v>36</v>
      </c>
      <c r="D22" s="7">
        <v>629</v>
      </c>
      <c r="E22" s="7">
        <v>414</v>
      </c>
      <c r="F22" s="7">
        <v>206</v>
      </c>
      <c r="G22" s="8">
        <v>0.32800000000000001</v>
      </c>
      <c r="H22" s="7">
        <v>7</v>
      </c>
      <c r="I22" s="8">
        <v>1.0999999999999999E-2</v>
      </c>
      <c r="J22" s="9">
        <v>2</v>
      </c>
      <c r="K22" s="53">
        <f>C22*D22</f>
        <v>22644</v>
      </c>
    </row>
    <row r="23" spans="1:11" ht="17.5" x14ac:dyDescent="0.35">
      <c r="A23" s="19" t="s">
        <v>34</v>
      </c>
      <c r="B23" s="3">
        <v>5</v>
      </c>
      <c r="C23" s="7">
        <v>23</v>
      </c>
      <c r="D23" s="7">
        <v>333</v>
      </c>
      <c r="E23" s="7">
        <v>312</v>
      </c>
      <c r="F23" s="7">
        <v>17</v>
      </c>
      <c r="G23" s="8">
        <v>5.0999999999999997E-2</v>
      </c>
      <c r="H23" s="7">
        <v>4</v>
      </c>
      <c r="I23" s="8">
        <v>1.2E-2</v>
      </c>
      <c r="J23" s="9">
        <v>0</v>
      </c>
      <c r="K23" s="53">
        <f>C23*D23</f>
        <v>7659</v>
      </c>
    </row>
    <row r="24" spans="1:11" ht="17.5" x14ac:dyDescent="0.35">
      <c r="A24" s="14" t="s">
        <v>35</v>
      </c>
      <c r="B24" s="1">
        <v>5</v>
      </c>
      <c r="C24" s="7">
        <v>51</v>
      </c>
      <c r="D24" s="7">
        <v>142</v>
      </c>
      <c r="E24" s="7">
        <v>49</v>
      </c>
      <c r="F24" s="7">
        <v>90</v>
      </c>
      <c r="G24" s="8">
        <v>0.63400000000000001</v>
      </c>
      <c r="H24" s="7">
        <v>3</v>
      </c>
      <c r="I24" s="8">
        <v>2.1000000000000001E-2</v>
      </c>
      <c r="J24" s="9">
        <v>0</v>
      </c>
      <c r="K24" s="53">
        <f>C24*D24</f>
        <v>7242</v>
      </c>
    </row>
    <row r="25" spans="1:11" ht="17.5" x14ac:dyDescent="0.35">
      <c r="A25" s="19" t="s">
        <v>36</v>
      </c>
      <c r="B25" s="3">
        <v>3</v>
      </c>
      <c r="C25" s="7">
        <v>26</v>
      </c>
      <c r="D25" s="7">
        <v>214</v>
      </c>
      <c r="E25" s="7">
        <v>182</v>
      </c>
      <c r="F25" s="7">
        <v>30</v>
      </c>
      <c r="G25" s="8">
        <v>0.14000000000000001</v>
      </c>
      <c r="H25" s="7">
        <v>1</v>
      </c>
      <c r="I25" s="8">
        <v>5.0000000000000001E-3</v>
      </c>
      <c r="J25" s="9">
        <v>1</v>
      </c>
      <c r="K25" s="53">
        <f>C25*D25</f>
        <v>5564</v>
      </c>
    </row>
    <row r="26" spans="1:11" ht="17.5" x14ac:dyDescent="0.35">
      <c r="A26" s="19" t="s">
        <v>37</v>
      </c>
      <c r="B26" s="3">
        <v>4</v>
      </c>
      <c r="C26" s="7">
        <v>9</v>
      </c>
      <c r="D26" s="7">
        <v>74</v>
      </c>
      <c r="E26" s="7">
        <v>74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3">
        <f>C26*D26</f>
        <v>666</v>
      </c>
    </row>
    <row r="27" spans="1:11" ht="17.5" x14ac:dyDescent="0.35">
      <c r="A27" s="14" t="s">
        <v>38</v>
      </c>
      <c r="B27" s="1">
        <v>1</v>
      </c>
      <c r="C27" s="7">
        <v>12</v>
      </c>
      <c r="D27" s="7">
        <v>25</v>
      </c>
      <c r="E27" s="7">
        <v>24</v>
      </c>
      <c r="F27" s="7">
        <v>1</v>
      </c>
      <c r="G27" s="43">
        <v>0.04</v>
      </c>
      <c r="H27" s="7">
        <v>0</v>
      </c>
      <c r="I27" s="43">
        <v>0</v>
      </c>
      <c r="J27" s="7">
        <v>0</v>
      </c>
      <c r="K27" s="53">
        <f>C27*D27</f>
        <v>300</v>
      </c>
    </row>
    <row r="28" spans="1:11" ht="17.5" x14ac:dyDescent="0.35">
      <c r="A28" s="14" t="s">
        <v>39</v>
      </c>
      <c r="B28" s="1">
        <v>2</v>
      </c>
      <c r="C28" s="7">
        <v>20</v>
      </c>
      <c r="D28" s="7">
        <v>90</v>
      </c>
      <c r="E28" s="7">
        <v>84</v>
      </c>
      <c r="F28" s="7">
        <v>6</v>
      </c>
      <c r="G28" s="8">
        <v>6.7000000000000004E-2</v>
      </c>
      <c r="H28" s="7">
        <v>0</v>
      </c>
      <c r="I28" s="8">
        <v>0</v>
      </c>
      <c r="J28" s="9">
        <v>0</v>
      </c>
      <c r="K28" s="48">
        <f>C28*D28</f>
        <v>1800</v>
      </c>
    </row>
    <row r="29" spans="1:11" ht="17.5" x14ac:dyDescent="0.35">
      <c r="A29" s="14" t="s">
        <v>40</v>
      </c>
      <c r="B29" s="1">
        <v>1</v>
      </c>
      <c r="C29" s="7">
        <v>18</v>
      </c>
      <c r="D29" s="7">
        <v>51</v>
      </c>
      <c r="E29" s="7">
        <v>50</v>
      </c>
      <c r="F29" s="7">
        <v>1</v>
      </c>
      <c r="G29" s="8">
        <v>0.02</v>
      </c>
      <c r="H29" s="7">
        <v>0</v>
      </c>
      <c r="I29" s="8">
        <v>0</v>
      </c>
      <c r="J29" s="9">
        <v>0</v>
      </c>
      <c r="K29" s="53">
        <f>C29*D29</f>
        <v>918</v>
      </c>
    </row>
    <row r="30" spans="1:11" ht="18" thickBot="1" x14ac:dyDescent="0.4">
      <c r="A30" s="14" t="s">
        <v>41</v>
      </c>
      <c r="B30" s="1">
        <v>5</v>
      </c>
      <c r="C30" s="7">
        <v>38</v>
      </c>
      <c r="D30" s="7">
        <v>261</v>
      </c>
      <c r="E30" s="7">
        <v>165</v>
      </c>
      <c r="F30" s="7">
        <v>91</v>
      </c>
      <c r="G30" s="8">
        <v>0.34899999999999998</v>
      </c>
      <c r="H30" s="7">
        <v>3</v>
      </c>
      <c r="I30" s="8">
        <v>1.0999999999999999E-2</v>
      </c>
      <c r="J30" s="9">
        <v>2</v>
      </c>
      <c r="K30" s="58">
        <f>C30*D30</f>
        <v>9918</v>
      </c>
    </row>
    <row r="31" spans="1:11" ht="18" thickBot="1" x14ac:dyDescent="0.4">
      <c r="A31" s="15" t="s">
        <v>42</v>
      </c>
      <c r="B31" s="76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32</v>
      </c>
      <c r="D32" s="7">
        <v>82</v>
      </c>
      <c r="E32" s="7">
        <v>67</v>
      </c>
      <c r="F32" s="7">
        <v>13</v>
      </c>
      <c r="G32" s="8">
        <v>0.159</v>
      </c>
      <c r="H32" s="7">
        <v>2</v>
      </c>
      <c r="I32" s="8">
        <v>2.4E-2</v>
      </c>
      <c r="J32" s="9">
        <v>0</v>
      </c>
      <c r="K32" s="59">
        <f>C32*D32</f>
        <v>2624</v>
      </c>
    </row>
    <row r="33" spans="1:11" ht="17.5" x14ac:dyDescent="0.35">
      <c r="A33" s="14" t="s">
        <v>44</v>
      </c>
      <c r="B33" s="1">
        <v>3</v>
      </c>
      <c r="C33" s="7">
        <v>5</v>
      </c>
      <c r="D33" s="7">
        <v>43</v>
      </c>
      <c r="E33" s="7">
        <v>42</v>
      </c>
      <c r="F33" s="7">
        <v>1</v>
      </c>
      <c r="G33" s="8">
        <v>2.3E-2</v>
      </c>
      <c r="H33" s="7">
        <v>0</v>
      </c>
      <c r="I33" s="8">
        <v>0</v>
      </c>
      <c r="J33" s="9">
        <v>0</v>
      </c>
      <c r="K33" s="53">
        <f>C33*D33</f>
        <v>215</v>
      </c>
    </row>
    <row r="34" spans="1:11" ht="17.5" x14ac:dyDescent="0.35">
      <c r="A34" s="14" t="s">
        <v>45</v>
      </c>
      <c r="B34" s="1">
        <v>4</v>
      </c>
      <c r="C34" s="7">
        <v>18</v>
      </c>
      <c r="D34" s="7">
        <v>16</v>
      </c>
      <c r="E34" s="7">
        <v>16</v>
      </c>
      <c r="F34" s="7">
        <v>0</v>
      </c>
      <c r="G34" s="8">
        <v>0</v>
      </c>
      <c r="H34" s="7">
        <v>0</v>
      </c>
      <c r="I34" s="8">
        <v>0</v>
      </c>
      <c r="J34" s="9">
        <v>0</v>
      </c>
      <c r="K34" s="53">
        <f>C34*D34</f>
        <v>288</v>
      </c>
    </row>
    <row r="35" spans="1:11" ht="17.5" x14ac:dyDescent="0.35">
      <c r="A35" s="14" t="s">
        <v>46</v>
      </c>
      <c r="B35" s="1">
        <v>3</v>
      </c>
      <c r="C35" s="7">
        <v>47</v>
      </c>
      <c r="D35" s="7">
        <v>488</v>
      </c>
      <c r="E35" s="7">
        <v>323</v>
      </c>
      <c r="F35" s="7">
        <v>124</v>
      </c>
      <c r="G35" s="8">
        <v>0.254</v>
      </c>
      <c r="H35" s="7">
        <v>36</v>
      </c>
      <c r="I35" s="8">
        <v>7.3999999999999996E-2</v>
      </c>
      <c r="J35" s="9">
        <v>5</v>
      </c>
      <c r="K35" s="53">
        <f>C35*D35</f>
        <v>22936</v>
      </c>
    </row>
    <row r="36" spans="1:11" ht="18" thickBot="1" x14ac:dyDescent="0.4">
      <c r="A36" s="14" t="s">
        <v>47</v>
      </c>
      <c r="B36" s="1">
        <v>4</v>
      </c>
      <c r="C36" s="7">
        <v>3</v>
      </c>
      <c r="D36" s="7">
        <v>2</v>
      </c>
      <c r="E36" s="7">
        <v>2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6</v>
      </c>
    </row>
    <row r="37" spans="1:11" ht="18" thickBot="1" x14ac:dyDescent="0.4">
      <c r="A37" s="15" t="s">
        <v>48</v>
      </c>
      <c r="B37" s="76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4">
        <v>0</v>
      </c>
      <c r="D38" s="7">
        <v>0</v>
      </c>
      <c r="E38" s="7">
        <v>0</v>
      </c>
      <c r="F38" s="7">
        <v>0</v>
      </c>
      <c r="G38" s="43"/>
      <c r="H38" s="9">
        <v>0</v>
      </c>
      <c r="I38" s="43"/>
      <c r="J38" s="9">
        <v>0</v>
      </c>
      <c r="K38" s="59">
        <f>C38*D38</f>
        <v>0</v>
      </c>
    </row>
    <row r="39" spans="1:11" ht="17.5" x14ac:dyDescent="0.35">
      <c r="A39" s="14" t="s">
        <v>50</v>
      </c>
      <c r="B39" s="1">
        <v>1</v>
      </c>
      <c r="C39" s="54">
        <v>44</v>
      </c>
      <c r="D39" s="7">
        <v>497</v>
      </c>
      <c r="E39" s="7">
        <v>215</v>
      </c>
      <c r="F39" s="7">
        <v>281</v>
      </c>
      <c r="G39" s="43">
        <v>0.56499999999999995</v>
      </c>
      <c r="H39" s="9">
        <v>1</v>
      </c>
      <c r="I39" s="43">
        <v>2E-3</v>
      </c>
      <c r="J39" s="9">
        <v>0</v>
      </c>
      <c r="K39" s="53">
        <f>C39*D39</f>
        <v>21868</v>
      </c>
    </row>
    <row r="40" spans="1:11" ht="17.5" x14ac:dyDescent="0.35">
      <c r="A40" s="14" t="s">
        <v>51</v>
      </c>
      <c r="B40" s="1">
        <v>4</v>
      </c>
      <c r="C40" s="54">
        <v>9</v>
      </c>
      <c r="D40" s="7">
        <v>42</v>
      </c>
      <c r="E40" s="7">
        <v>40</v>
      </c>
      <c r="F40" s="7">
        <v>2</v>
      </c>
      <c r="G40" s="43">
        <v>4.8000000000000001E-2</v>
      </c>
      <c r="H40" s="9">
        <v>0</v>
      </c>
      <c r="I40" s="43">
        <v>0</v>
      </c>
      <c r="J40" s="9">
        <v>0</v>
      </c>
      <c r="K40" s="53">
        <f>C40*D40</f>
        <v>378</v>
      </c>
    </row>
    <row r="41" spans="1:11" ht="17.5" x14ac:dyDescent="0.35">
      <c r="A41" s="14" t="s">
        <v>52</v>
      </c>
      <c r="B41" s="1">
        <v>6</v>
      </c>
      <c r="C41" s="54">
        <v>23</v>
      </c>
      <c r="D41" s="7">
        <v>138</v>
      </c>
      <c r="E41" s="7">
        <v>115</v>
      </c>
      <c r="F41" s="7">
        <v>18</v>
      </c>
      <c r="G41" s="43">
        <v>0.13</v>
      </c>
      <c r="H41" s="9">
        <v>5</v>
      </c>
      <c r="I41" s="43">
        <v>3.5999999999999997E-2</v>
      </c>
      <c r="J41" s="9">
        <v>0</v>
      </c>
      <c r="K41" s="53">
        <f>C41*D41</f>
        <v>3174</v>
      </c>
    </row>
    <row r="42" spans="1:11" ht="17.5" x14ac:dyDescent="0.35">
      <c r="A42" s="14" t="s">
        <v>53</v>
      </c>
      <c r="B42" s="1">
        <v>1</v>
      </c>
      <c r="C42" s="54">
        <v>65</v>
      </c>
      <c r="D42" s="7">
        <v>752</v>
      </c>
      <c r="E42" s="7">
        <v>301</v>
      </c>
      <c r="F42" s="7">
        <v>327</v>
      </c>
      <c r="G42" s="43">
        <v>0.435</v>
      </c>
      <c r="H42" s="9">
        <v>123</v>
      </c>
      <c r="I42" s="43">
        <v>0.16400000000000001</v>
      </c>
      <c r="J42" s="9">
        <v>1</v>
      </c>
      <c r="K42" s="53">
        <f>C42*D42</f>
        <v>48880</v>
      </c>
    </row>
    <row r="43" spans="1:11" ht="17.5" x14ac:dyDescent="0.35">
      <c r="A43" s="14" t="s">
        <v>54</v>
      </c>
      <c r="B43" s="1">
        <v>5</v>
      </c>
      <c r="C43" s="54">
        <v>48</v>
      </c>
      <c r="D43" s="7">
        <v>159</v>
      </c>
      <c r="E43" s="7">
        <v>95</v>
      </c>
      <c r="F43" s="7">
        <v>40</v>
      </c>
      <c r="G43" s="43">
        <v>0.252</v>
      </c>
      <c r="H43" s="9">
        <v>24</v>
      </c>
      <c r="I43" s="43">
        <v>0.151</v>
      </c>
      <c r="J43" s="9">
        <v>0</v>
      </c>
      <c r="K43" s="53">
        <f>C43*D43</f>
        <v>7632</v>
      </c>
    </row>
    <row r="44" spans="1:11" ht="17.5" x14ac:dyDescent="0.35">
      <c r="A44" s="14" t="s">
        <v>55</v>
      </c>
      <c r="B44" s="1">
        <v>4</v>
      </c>
      <c r="C44" s="54">
        <v>36</v>
      </c>
      <c r="D44" s="7">
        <v>62</v>
      </c>
      <c r="E44" s="7">
        <v>36</v>
      </c>
      <c r="F44" s="7">
        <v>25</v>
      </c>
      <c r="G44" s="43">
        <v>0.40300000000000002</v>
      </c>
      <c r="H44" s="9">
        <v>1</v>
      </c>
      <c r="I44" s="43">
        <v>1.6E-2</v>
      </c>
      <c r="J44" s="9">
        <v>0</v>
      </c>
      <c r="K44" s="53">
        <f>C44*D44</f>
        <v>2232</v>
      </c>
    </row>
    <row r="45" spans="1:11" ht="17.5" x14ac:dyDescent="0.35">
      <c r="A45" s="14" t="s">
        <v>56</v>
      </c>
      <c r="B45" s="1">
        <v>6</v>
      </c>
      <c r="C45" s="54">
        <v>14</v>
      </c>
      <c r="D45" s="7">
        <v>17</v>
      </c>
      <c r="E45" s="7">
        <v>17</v>
      </c>
      <c r="F45" s="7">
        <v>0</v>
      </c>
      <c r="G45" s="43">
        <v>0</v>
      </c>
      <c r="H45" s="9">
        <v>0</v>
      </c>
      <c r="I45" s="43">
        <v>0</v>
      </c>
      <c r="J45" s="9">
        <v>0</v>
      </c>
      <c r="K45" s="53">
        <f>C45*D45</f>
        <v>238</v>
      </c>
    </row>
    <row r="46" spans="1:11" ht="17.5" x14ac:dyDescent="0.35">
      <c r="A46" s="14" t="s">
        <v>57</v>
      </c>
      <c r="B46" s="1">
        <v>2</v>
      </c>
      <c r="C46" s="54">
        <v>73</v>
      </c>
      <c r="D46" s="7">
        <v>1131</v>
      </c>
      <c r="E46" s="7">
        <v>445</v>
      </c>
      <c r="F46" s="7">
        <v>564</v>
      </c>
      <c r="G46" s="43">
        <v>0.499</v>
      </c>
      <c r="H46" s="9">
        <v>108</v>
      </c>
      <c r="I46" s="43">
        <v>9.5000000000000001E-2</v>
      </c>
      <c r="J46" s="9">
        <v>14</v>
      </c>
      <c r="K46" s="53">
        <f>C46*D46</f>
        <v>82563</v>
      </c>
    </row>
    <row r="47" spans="1:11" ht="17.5" x14ac:dyDescent="0.35">
      <c r="A47" s="14" t="s">
        <v>58</v>
      </c>
      <c r="B47" s="1">
        <v>1</v>
      </c>
      <c r="C47" s="54">
        <v>40</v>
      </c>
      <c r="D47" s="7">
        <v>71</v>
      </c>
      <c r="E47" s="7">
        <v>37</v>
      </c>
      <c r="F47" s="7">
        <v>33</v>
      </c>
      <c r="G47" s="43">
        <v>0.46500000000000002</v>
      </c>
      <c r="H47" s="9">
        <v>1</v>
      </c>
      <c r="I47" s="43">
        <v>1.4E-2</v>
      </c>
      <c r="J47" s="9">
        <v>0</v>
      </c>
      <c r="K47" s="53">
        <f>C47*D47</f>
        <v>2840</v>
      </c>
    </row>
    <row r="48" spans="1:11" ht="17.5" x14ac:dyDescent="0.35">
      <c r="A48" s="14" t="s">
        <v>59</v>
      </c>
      <c r="B48" s="1">
        <v>1</v>
      </c>
      <c r="C48" s="54">
        <v>43</v>
      </c>
      <c r="D48" s="7">
        <v>49</v>
      </c>
      <c r="E48" s="7">
        <v>41</v>
      </c>
      <c r="F48" s="7">
        <v>5</v>
      </c>
      <c r="G48" s="43">
        <v>0.10199999999999999</v>
      </c>
      <c r="H48" s="9">
        <v>2</v>
      </c>
      <c r="I48" s="43">
        <v>4.1000000000000002E-2</v>
      </c>
      <c r="J48" s="9">
        <v>1</v>
      </c>
      <c r="K48" s="53">
        <f>C48*D48</f>
        <v>2107</v>
      </c>
    </row>
    <row r="49" spans="1:11" ht="17.5" x14ac:dyDescent="0.35">
      <c r="A49" s="14" t="s">
        <v>60</v>
      </c>
      <c r="B49" s="1">
        <v>3</v>
      </c>
      <c r="C49" s="81">
        <v>15</v>
      </c>
      <c r="D49" s="81">
        <v>101</v>
      </c>
      <c r="E49" s="81">
        <v>100</v>
      </c>
      <c r="F49" s="81">
        <v>1</v>
      </c>
      <c r="G49" s="82">
        <v>0.01</v>
      </c>
      <c r="H49" s="81">
        <v>0</v>
      </c>
      <c r="I49" s="82">
        <v>0</v>
      </c>
      <c r="J49" s="81">
        <v>0</v>
      </c>
      <c r="K49" s="48">
        <f>C49*D49</f>
        <v>1515</v>
      </c>
    </row>
    <row r="50" spans="1:11" ht="17.5" x14ac:dyDescent="0.35">
      <c r="A50" s="14" t="s">
        <v>61</v>
      </c>
      <c r="B50" s="1">
        <v>4</v>
      </c>
      <c r="C50" s="54">
        <v>1</v>
      </c>
      <c r="D50" s="7">
        <v>0</v>
      </c>
      <c r="E50" s="7">
        <v>0</v>
      </c>
      <c r="F50" s="7">
        <v>0</v>
      </c>
      <c r="G50" s="43"/>
      <c r="H50" s="9">
        <v>0</v>
      </c>
      <c r="I50" s="43"/>
      <c r="J50" s="9">
        <v>0</v>
      </c>
      <c r="K50" s="53">
        <f>C50*D50</f>
        <v>0</v>
      </c>
    </row>
    <row r="51" spans="1:11" ht="17.5" x14ac:dyDescent="0.35">
      <c r="A51" s="14" t="s">
        <v>62</v>
      </c>
      <c r="B51" s="1">
        <v>3</v>
      </c>
      <c r="C51" s="54">
        <v>12</v>
      </c>
      <c r="D51" s="7">
        <v>144</v>
      </c>
      <c r="E51" s="7">
        <v>141</v>
      </c>
      <c r="F51" s="7">
        <v>3</v>
      </c>
      <c r="G51" s="43">
        <v>2.1000000000000001E-2</v>
      </c>
      <c r="H51" s="9">
        <v>0</v>
      </c>
      <c r="I51" s="43">
        <v>0</v>
      </c>
      <c r="J51" s="9">
        <v>0</v>
      </c>
      <c r="K51" s="53">
        <f>C51*D51</f>
        <v>1728</v>
      </c>
    </row>
    <row r="52" spans="1:11" ht="17.5" x14ac:dyDescent="0.35">
      <c r="A52" s="19" t="s">
        <v>63</v>
      </c>
      <c r="B52" s="3">
        <v>4</v>
      </c>
      <c r="C52" s="54">
        <v>54</v>
      </c>
      <c r="D52" s="7">
        <v>1929</v>
      </c>
      <c r="E52" s="7">
        <v>1304</v>
      </c>
      <c r="F52" s="7">
        <v>367</v>
      </c>
      <c r="G52" s="43">
        <v>0.19</v>
      </c>
      <c r="H52" s="9">
        <v>250</v>
      </c>
      <c r="I52" s="43">
        <v>0.13</v>
      </c>
      <c r="J52" s="9">
        <v>8</v>
      </c>
      <c r="K52" s="60">
        <f>C52*D52</f>
        <v>104166</v>
      </c>
    </row>
    <row r="53" spans="1:11" ht="17.5" x14ac:dyDescent="0.35">
      <c r="A53" s="14" t="s">
        <v>64</v>
      </c>
      <c r="B53" s="1">
        <v>4</v>
      </c>
      <c r="C53" s="54">
        <v>15</v>
      </c>
      <c r="D53" s="7">
        <v>77</v>
      </c>
      <c r="E53" s="7">
        <v>74</v>
      </c>
      <c r="F53" s="7">
        <v>2</v>
      </c>
      <c r="G53" s="43">
        <v>2.5999999999999999E-2</v>
      </c>
      <c r="H53" s="9">
        <v>1</v>
      </c>
      <c r="I53" s="43">
        <v>1.2999999999999999E-2</v>
      </c>
      <c r="J53" s="9">
        <v>0</v>
      </c>
      <c r="K53" s="48">
        <f>C53*D53</f>
        <v>1155</v>
      </c>
    </row>
    <row r="54" spans="1:11" ht="18" thickBot="1" x14ac:dyDescent="0.4">
      <c r="A54" s="19" t="s">
        <v>65</v>
      </c>
      <c r="B54" s="3">
        <v>2</v>
      </c>
      <c r="C54" s="54">
        <v>61</v>
      </c>
      <c r="D54" s="7">
        <v>274</v>
      </c>
      <c r="E54" s="7">
        <v>147</v>
      </c>
      <c r="F54" s="7">
        <v>76</v>
      </c>
      <c r="G54" s="43">
        <v>0.27700000000000002</v>
      </c>
      <c r="H54" s="54">
        <v>51</v>
      </c>
      <c r="I54" s="43">
        <v>0.186</v>
      </c>
      <c r="J54" s="9">
        <v>0</v>
      </c>
      <c r="K54" s="60">
        <f>C54*D54</f>
        <v>16714</v>
      </c>
    </row>
    <row r="55" spans="1:11" ht="18" thickBot="1" x14ac:dyDescent="0.4">
      <c r="A55" s="15" t="s">
        <v>66</v>
      </c>
      <c r="B55" s="77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19" t="s">
        <v>67</v>
      </c>
      <c r="B56" s="3">
        <v>1</v>
      </c>
      <c r="C56" s="54">
        <v>72</v>
      </c>
      <c r="D56" s="55">
        <v>30</v>
      </c>
      <c r="E56" s="55">
        <v>25</v>
      </c>
      <c r="F56" s="55">
        <v>4</v>
      </c>
      <c r="G56" s="43">
        <v>0.13300000000000001</v>
      </c>
      <c r="H56" s="54">
        <v>0</v>
      </c>
      <c r="I56" s="43">
        <v>0</v>
      </c>
      <c r="J56" s="9">
        <v>1</v>
      </c>
      <c r="K56" s="79">
        <f>C56*D56</f>
        <v>2160</v>
      </c>
    </row>
    <row r="57" spans="1:11" ht="17.5" x14ac:dyDescent="0.35">
      <c r="A57" s="19" t="s">
        <v>68</v>
      </c>
      <c r="B57" s="3">
        <v>6</v>
      </c>
      <c r="C57" s="54">
        <v>11</v>
      </c>
      <c r="D57" s="55">
        <v>52</v>
      </c>
      <c r="E57" s="55">
        <v>50</v>
      </c>
      <c r="F57" s="55">
        <v>2</v>
      </c>
      <c r="G57" s="43">
        <v>3.7999999999999999E-2</v>
      </c>
      <c r="H57" s="54">
        <v>0</v>
      </c>
      <c r="I57" s="43">
        <v>0</v>
      </c>
      <c r="J57" s="9">
        <v>0</v>
      </c>
      <c r="K57" s="53">
        <f>C57*D57</f>
        <v>572</v>
      </c>
    </row>
    <row r="58" spans="1:11" ht="17.5" x14ac:dyDescent="0.35">
      <c r="A58" s="14" t="s">
        <v>69</v>
      </c>
      <c r="B58" s="1">
        <v>5</v>
      </c>
      <c r="C58" s="54">
        <v>37</v>
      </c>
      <c r="D58" s="55">
        <v>197</v>
      </c>
      <c r="E58" s="55">
        <v>122</v>
      </c>
      <c r="F58" s="55">
        <v>71</v>
      </c>
      <c r="G58" s="43">
        <v>0.36</v>
      </c>
      <c r="H58" s="54">
        <v>4</v>
      </c>
      <c r="I58" s="43">
        <v>0.02</v>
      </c>
      <c r="J58" s="9">
        <v>0</v>
      </c>
      <c r="K58" s="53">
        <f>C58*D58</f>
        <v>7289</v>
      </c>
    </row>
    <row r="59" spans="1:11" ht="17.5" x14ac:dyDescent="0.35">
      <c r="A59" s="19" t="s">
        <v>70</v>
      </c>
      <c r="B59" s="3">
        <v>2</v>
      </c>
      <c r="C59" s="54">
        <v>31</v>
      </c>
      <c r="D59" s="55">
        <v>108</v>
      </c>
      <c r="E59" s="55">
        <v>83</v>
      </c>
      <c r="F59" s="55">
        <v>21</v>
      </c>
      <c r="G59" s="43">
        <v>0.19400000000000001</v>
      </c>
      <c r="H59" s="54">
        <v>4</v>
      </c>
      <c r="I59" s="43">
        <v>3.6999999999999998E-2</v>
      </c>
      <c r="J59" s="9">
        <v>0</v>
      </c>
      <c r="K59" s="53">
        <f>C59*D59</f>
        <v>3348</v>
      </c>
    </row>
    <row r="60" spans="1:11" ht="18" thickBot="1" x14ac:dyDescent="0.4">
      <c r="A60" s="20" t="s">
        <v>71</v>
      </c>
      <c r="B60" s="83">
        <v>4</v>
      </c>
      <c r="C60" s="54">
        <v>27</v>
      </c>
      <c r="D60" s="55">
        <v>33</v>
      </c>
      <c r="E60" s="55">
        <v>26</v>
      </c>
      <c r="F60" s="55">
        <v>7</v>
      </c>
      <c r="G60" s="43">
        <v>0.21199999999999999</v>
      </c>
      <c r="H60" s="54">
        <v>0</v>
      </c>
      <c r="I60" s="43">
        <v>0</v>
      </c>
      <c r="J60" s="9">
        <v>0</v>
      </c>
      <c r="K60" s="41">
        <f>C60*D60</f>
        <v>891</v>
      </c>
    </row>
    <row r="61" spans="1:11" ht="18.5" thickBot="1" x14ac:dyDescent="0.45">
      <c r="A61" s="32" t="s">
        <v>72</v>
      </c>
      <c r="B61" s="33"/>
      <c r="C61" s="34">
        <f>K61/D61</f>
        <v>49.288989898989897</v>
      </c>
      <c r="D61" s="34">
        <f>SUM(D8:D60)</f>
        <v>9900</v>
      </c>
      <c r="E61" s="34">
        <f>SUM(E8:E60)</f>
        <v>6406</v>
      </c>
      <c r="F61" s="34">
        <f>SUM(F8:F60)</f>
        <v>2718</v>
      </c>
      <c r="G61" s="35">
        <f>F61/D61</f>
        <v>0.27454545454545454</v>
      </c>
      <c r="H61" s="34">
        <f>SUM(H8:H60)</f>
        <v>720</v>
      </c>
      <c r="I61" s="35">
        <f>H61/D61</f>
        <v>7.2727272727272724E-2</v>
      </c>
      <c r="J61" s="44">
        <f>SUM(J8:J60)</f>
        <v>56</v>
      </c>
      <c r="K61" s="38">
        <f>SUM(K8:K60)</f>
        <v>487961</v>
      </c>
    </row>
    <row r="62" spans="1:11" s="80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6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96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25</v>
      </c>
      <c r="B8" s="4">
        <v>46</v>
      </c>
      <c r="C8" s="4">
        <v>305</v>
      </c>
      <c r="D8" s="4">
        <v>169</v>
      </c>
      <c r="E8" s="4">
        <v>121</v>
      </c>
      <c r="F8" s="5">
        <v>0.39700000000000002</v>
      </c>
      <c r="G8" s="4">
        <v>13</v>
      </c>
      <c r="H8" s="5">
        <v>4.2999999999999997E-2</v>
      </c>
      <c r="I8" s="6">
        <v>2</v>
      </c>
      <c r="J8" s="41">
        <f t="shared" ref="J8:J15" si="0">B8*C8</f>
        <v>14030</v>
      </c>
    </row>
    <row r="9" spans="1:10" ht="17.5" x14ac:dyDescent="0.35">
      <c r="A9" s="14" t="s">
        <v>38</v>
      </c>
      <c r="B9" s="7">
        <v>12</v>
      </c>
      <c r="C9" s="7">
        <v>25</v>
      </c>
      <c r="D9" s="7">
        <v>24</v>
      </c>
      <c r="E9" s="7">
        <v>1</v>
      </c>
      <c r="F9" s="43">
        <v>0.04</v>
      </c>
      <c r="G9" s="7">
        <v>0</v>
      </c>
      <c r="H9" s="43">
        <v>0</v>
      </c>
      <c r="I9" s="7">
        <v>0</v>
      </c>
      <c r="J9" s="41">
        <f t="shared" si="0"/>
        <v>300</v>
      </c>
    </row>
    <row r="10" spans="1:10" ht="17.5" x14ac:dyDescent="0.35">
      <c r="A10" s="14" t="s">
        <v>40</v>
      </c>
      <c r="B10" s="7">
        <v>18</v>
      </c>
      <c r="C10" s="7">
        <v>51</v>
      </c>
      <c r="D10" s="7">
        <v>50</v>
      </c>
      <c r="E10" s="7">
        <v>1</v>
      </c>
      <c r="F10" s="8">
        <v>0.02</v>
      </c>
      <c r="G10" s="7">
        <v>0</v>
      </c>
      <c r="H10" s="8">
        <v>0</v>
      </c>
      <c r="I10" s="9">
        <v>0</v>
      </c>
      <c r="J10" s="41">
        <f t="shared" si="0"/>
        <v>918</v>
      </c>
    </row>
    <row r="11" spans="1:10" ht="17.5" x14ac:dyDescent="0.35">
      <c r="A11" s="14" t="s">
        <v>49</v>
      </c>
      <c r="B11" s="9">
        <v>0</v>
      </c>
      <c r="C11" s="7">
        <v>0</v>
      </c>
      <c r="D11" s="7">
        <v>0</v>
      </c>
      <c r="E11" s="7">
        <v>0</v>
      </c>
      <c r="F11" s="43"/>
      <c r="G11" s="9">
        <v>0</v>
      </c>
      <c r="H11" s="43"/>
      <c r="I11" s="9">
        <v>0</v>
      </c>
      <c r="J11" s="41">
        <f t="shared" si="0"/>
        <v>0</v>
      </c>
    </row>
    <row r="12" spans="1:10" ht="17.5" x14ac:dyDescent="0.35">
      <c r="A12" s="14" t="s">
        <v>50</v>
      </c>
      <c r="B12" s="9">
        <v>44</v>
      </c>
      <c r="C12" s="7">
        <v>497</v>
      </c>
      <c r="D12" s="7">
        <v>215</v>
      </c>
      <c r="E12" s="7">
        <v>281</v>
      </c>
      <c r="F12" s="43">
        <v>0.56499999999999995</v>
      </c>
      <c r="G12" s="9">
        <v>1</v>
      </c>
      <c r="H12" s="43">
        <v>2E-3</v>
      </c>
      <c r="I12" s="9">
        <v>0</v>
      </c>
      <c r="J12" s="41">
        <f t="shared" si="0"/>
        <v>21868</v>
      </c>
    </row>
    <row r="13" spans="1:10" ht="17.5" x14ac:dyDescent="0.35">
      <c r="A13" s="14" t="s">
        <v>53</v>
      </c>
      <c r="B13" s="9">
        <v>65</v>
      </c>
      <c r="C13" s="7">
        <v>752</v>
      </c>
      <c r="D13" s="7">
        <v>301</v>
      </c>
      <c r="E13" s="7">
        <v>327</v>
      </c>
      <c r="F13" s="43">
        <v>0.435</v>
      </c>
      <c r="G13" s="9">
        <v>123</v>
      </c>
      <c r="H13" s="43">
        <v>0.16400000000000001</v>
      </c>
      <c r="I13" s="9">
        <v>1</v>
      </c>
      <c r="J13" s="41">
        <f t="shared" si="0"/>
        <v>48880</v>
      </c>
    </row>
    <row r="14" spans="1:10" ht="17.5" x14ac:dyDescent="0.35">
      <c r="A14" s="14" t="s">
        <v>58</v>
      </c>
      <c r="B14" s="12">
        <v>40</v>
      </c>
      <c r="C14" s="10">
        <v>71</v>
      </c>
      <c r="D14" s="10">
        <v>37</v>
      </c>
      <c r="E14" s="10">
        <v>33</v>
      </c>
      <c r="F14" s="56">
        <v>0.46500000000000002</v>
      </c>
      <c r="G14" s="12">
        <v>1</v>
      </c>
      <c r="H14" s="56">
        <v>1.4E-2</v>
      </c>
      <c r="I14" s="12">
        <v>0</v>
      </c>
      <c r="J14" s="41">
        <f t="shared" si="0"/>
        <v>2840</v>
      </c>
    </row>
    <row r="15" spans="1:10" ht="18" thickBot="1" x14ac:dyDescent="0.4">
      <c r="A15" s="27" t="s">
        <v>59</v>
      </c>
      <c r="B15" s="12">
        <v>43</v>
      </c>
      <c r="C15" s="10">
        <v>49</v>
      </c>
      <c r="D15" s="10">
        <v>41</v>
      </c>
      <c r="E15" s="10">
        <v>5</v>
      </c>
      <c r="F15" s="56">
        <v>0.10199999999999999</v>
      </c>
      <c r="G15" s="12">
        <v>2</v>
      </c>
      <c r="H15" s="56">
        <v>4.1000000000000002E-2</v>
      </c>
      <c r="I15" s="12">
        <v>1</v>
      </c>
      <c r="J15" s="41">
        <f t="shared" si="0"/>
        <v>2107</v>
      </c>
    </row>
    <row r="16" spans="1:10" ht="18" thickBot="1" x14ac:dyDescent="0.4">
      <c r="A16" s="21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7" t="s">
        <v>67</v>
      </c>
      <c r="B17" s="54">
        <v>72</v>
      </c>
      <c r="C17" s="55">
        <v>30</v>
      </c>
      <c r="D17" s="55">
        <v>25</v>
      </c>
      <c r="E17" s="55">
        <v>4</v>
      </c>
      <c r="F17" s="43">
        <v>0.13300000000000001</v>
      </c>
      <c r="G17" s="54">
        <v>0</v>
      </c>
      <c r="H17" s="43">
        <v>0</v>
      </c>
      <c r="I17" s="9">
        <v>1</v>
      </c>
      <c r="J17" s="41">
        <f>B17*C17</f>
        <v>2160</v>
      </c>
    </row>
    <row r="18" spans="1:10" ht="36.65" customHeight="1" thickBot="1" x14ac:dyDescent="0.45">
      <c r="A18" s="37" t="s">
        <v>81</v>
      </c>
      <c r="B18" s="38">
        <f>J18/C18</f>
        <v>52.305056179775278</v>
      </c>
      <c r="C18" s="39">
        <f>SUM(C8:C17)</f>
        <v>1780</v>
      </c>
      <c r="D18" s="38">
        <f>SUM(D8:D17)</f>
        <v>862</v>
      </c>
      <c r="E18" s="39">
        <f>SUM(E8:E17)</f>
        <v>773</v>
      </c>
      <c r="F18" s="40">
        <f>E18/C18</f>
        <v>0.43426966292134833</v>
      </c>
      <c r="G18" s="39">
        <f>SUM(G8:G17)</f>
        <v>140</v>
      </c>
      <c r="H18" s="40">
        <f>G18/C18</f>
        <v>7.8651685393258425E-2</v>
      </c>
      <c r="I18" s="39">
        <f>SUM(I8:I17)</f>
        <v>5</v>
      </c>
      <c r="J18" s="38">
        <f>SUM(J8:J17)</f>
        <v>93103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thickBot="1" x14ac:dyDescent="0.4">
      <c r="A8" s="46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51" t="s">
        <v>27</v>
      </c>
      <c r="B9" s="4">
        <v>47</v>
      </c>
      <c r="C9" s="4">
        <v>45</v>
      </c>
      <c r="D9" s="4">
        <v>20</v>
      </c>
      <c r="E9" s="4">
        <v>24</v>
      </c>
      <c r="F9" s="5">
        <v>0.53300000000000003</v>
      </c>
      <c r="G9" s="4">
        <v>1</v>
      </c>
      <c r="H9" s="5">
        <v>2.1999999999999999E-2</v>
      </c>
      <c r="I9" s="84">
        <v>0</v>
      </c>
      <c r="J9" s="41">
        <f>B9*C9</f>
        <v>2115</v>
      </c>
    </row>
    <row r="10" spans="1:10" ht="17.5" x14ac:dyDescent="0.35">
      <c r="A10" s="14" t="s">
        <v>39</v>
      </c>
      <c r="B10" s="7">
        <v>20</v>
      </c>
      <c r="C10" s="7">
        <v>90</v>
      </c>
      <c r="D10" s="7">
        <v>84</v>
      </c>
      <c r="E10" s="7">
        <v>6</v>
      </c>
      <c r="F10" s="8">
        <v>6.7000000000000004E-2</v>
      </c>
      <c r="G10" s="7">
        <v>0</v>
      </c>
      <c r="H10" s="8">
        <v>0</v>
      </c>
      <c r="I10" s="50">
        <v>0</v>
      </c>
      <c r="J10" s="48">
        <f t="shared" ref="J10:J13" si="0">B10*C10</f>
        <v>1800</v>
      </c>
    </row>
    <row r="11" spans="1:10" ht="17.5" x14ac:dyDescent="0.35">
      <c r="A11" s="14" t="s">
        <v>57</v>
      </c>
      <c r="B11" s="7">
        <v>73</v>
      </c>
      <c r="C11" s="7">
        <v>1131</v>
      </c>
      <c r="D11" s="7">
        <v>445</v>
      </c>
      <c r="E11" s="7">
        <v>564</v>
      </c>
      <c r="F11" s="8">
        <v>0.499</v>
      </c>
      <c r="G11" s="7">
        <v>108</v>
      </c>
      <c r="H11" s="8">
        <v>9.5000000000000001E-2</v>
      </c>
      <c r="I11" s="50">
        <v>14</v>
      </c>
      <c r="J11" s="48">
        <f t="shared" si="0"/>
        <v>82563</v>
      </c>
    </row>
    <row r="12" spans="1:10" ht="17.5" x14ac:dyDescent="0.35">
      <c r="A12" s="14" t="s">
        <v>65</v>
      </c>
      <c r="B12" s="7">
        <v>61</v>
      </c>
      <c r="C12" s="7">
        <v>274</v>
      </c>
      <c r="D12" s="7">
        <v>147</v>
      </c>
      <c r="E12" s="7">
        <v>76</v>
      </c>
      <c r="F12" s="8">
        <v>0.27700000000000002</v>
      </c>
      <c r="G12" s="7">
        <v>51</v>
      </c>
      <c r="H12" s="8">
        <v>0.186</v>
      </c>
      <c r="I12" s="50">
        <v>0</v>
      </c>
      <c r="J12" s="48">
        <f t="shared" si="0"/>
        <v>16714</v>
      </c>
    </row>
    <row r="13" spans="1:10" ht="18" thickBot="1" x14ac:dyDescent="0.4">
      <c r="A13" s="19" t="s">
        <v>70</v>
      </c>
      <c r="B13" s="7">
        <v>31</v>
      </c>
      <c r="C13" s="7">
        <v>108</v>
      </c>
      <c r="D13" s="7">
        <v>83</v>
      </c>
      <c r="E13" s="7">
        <v>21</v>
      </c>
      <c r="F13" s="8">
        <v>0.19400000000000001</v>
      </c>
      <c r="G13" s="7">
        <v>4</v>
      </c>
      <c r="H13" s="8">
        <v>3.6999999999999998E-2</v>
      </c>
      <c r="I13" s="50">
        <v>0</v>
      </c>
      <c r="J13" s="49">
        <f t="shared" si="0"/>
        <v>3348</v>
      </c>
    </row>
    <row r="14" spans="1:10" ht="36.65" customHeight="1" thickBot="1" x14ac:dyDescent="0.45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106540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6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97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20</v>
      </c>
      <c r="B8" s="4">
        <v>247</v>
      </c>
      <c r="C8" s="4">
        <v>198</v>
      </c>
      <c r="D8" s="4">
        <v>79</v>
      </c>
      <c r="E8" s="4">
        <v>49</v>
      </c>
      <c r="F8" s="5">
        <v>0.247</v>
      </c>
      <c r="G8" s="4">
        <v>57</v>
      </c>
      <c r="H8" s="5">
        <v>0.28799999999999998</v>
      </c>
      <c r="I8" s="6">
        <v>13</v>
      </c>
      <c r="J8" s="48">
        <f t="shared" ref="J8:J15" si="0">B8*C8</f>
        <v>48906</v>
      </c>
    </row>
    <row r="9" spans="1:10" ht="17.5" x14ac:dyDescent="0.35">
      <c r="A9" s="14" t="s">
        <v>28</v>
      </c>
      <c r="B9" s="7">
        <v>24</v>
      </c>
      <c r="C9" s="7">
        <v>136</v>
      </c>
      <c r="D9" s="7">
        <v>120</v>
      </c>
      <c r="E9" s="7">
        <v>16</v>
      </c>
      <c r="F9" s="8">
        <v>0.11799999999999999</v>
      </c>
      <c r="G9" s="7">
        <v>0</v>
      </c>
      <c r="H9" s="8">
        <v>0</v>
      </c>
      <c r="I9" s="9">
        <v>0</v>
      </c>
      <c r="J9" s="48">
        <f t="shared" si="0"/>
        <v>3264</v>
      </c>
    </row>
    <row r="10" spans="1:10" ht="17.5" x14ac:dyDescent="0.35">
      <c r="A10" s="19" t="s">
        <v>29</v>
      </c>
      <c r="B10" s="7">
        <v>77</v>
      </c>
      <c r="C10" s="7">
        <v>88</v>
      </c>
      <c r="D10" s="7">
        <v>72</v>
      </c>
      <c r="E10" s="7">
        <v>4</v>
      </c>
      <c r="F10" s="8">
        <v>4.4999999999999998E-2</v>
      </c>
      <c r="G10" s="7">
        <v>6</v>
      </c>
      <c r="H10" s="8">
        <v>6.8000000000000005E-2</v>
      </c>
      <c r="I10" s="9">
        <v>6</v>
      </c>
      <c r="J10" s="48">
        <f t="shared" si="0"/>
        <v>6776</v>
      </c>
    </row>
    <row r="11" spans="1:10" ht="17.5" x14ac:dyDescent="0.35">
      <c r="A11" s="19" t="s">
        <v>36</v>
      </c>
      <c r="B11" s="7">
        <v>26</v>
      </c>
      <c r="C11" s="7">
        <v>214</v>
      </c>
      <c r="D11" s="7">
        <v>182</v>
      </c>
      <c r="E11" s="7">
        <v>30</v>
      </c>
      <c r="F11" s="8">
        <v>0.14000000000000001</v>
      </c>
      <c r="G11" s="7">
        <v>1</v>
      </c>
      <c r="H11" s="8">
        <v>5.0000000000000001E-3</v>
      </c>
      <c r="I11" s="9">
        <v>1</v>
      </c>
      <c r="J11" s="48">
        <f t="shared" si="0"/>
        <v>5564</v>
      </c>
    </row>
    <row r="12" spans="1:10" ht="17.5" x14ac:dyDescent="0.35">
      <c r="A12" s="14" t="s">
        <v>44</v>
      </c>
      <c r="B12" s="7">
        <v>5</v>
      </c>
      <c r="C12" s="7">
        <v>43</v>
      </c>
      <c r="D12" s="7">
        <v>42</v>
      </c>
      <c r="E12" s="7">
        <v>1</v>
      </c>
      <c r="F12" s="8">
        <v>2.3E-2</v>
      </c>
      <c r="G12" s="7">
        <v>0</v>
      </c>
      <c r="H12" s="8">
        <v>0</v>
      </c>
      <c r="I12" s="9">
        <v>0</v>
      </c>
      <c r="J12" s="48">
        <f t="shared" si="0"/>
        <v>215</v>
      </c>
    </row>
    <row r="13" spans="1:10" ht="17.5" x14ac:dyDescent="0.35">
      <c r="A13" s="14" t="s">
        <v>46</v>
      </c>
      <c r="B13" s="7">
        <v>47</v>
      </c>
      <c r="C13" s="7">
        <v>488</v>
      </c>
      <c r="D13" s="7">
        <v>323</v>
      </c>
      <c r="E13" s="7">
        <v>124</v>
      </c>
      <c r="F13" s="8">
        <v>0.254</v>
      </c>
      <c r="G13" s="7">
        <v>36</v>
      </c>
      <c r="H13" s="8">
        <v>7.3999999999999996E-2</v>
      </c>
      <c r="I13" s="9">
        <v>5</v>
      </c>
      <c r="J13" s="48">
        <f t="shared" si="0"/>
        <v>22936</v>
      </c>
    </row>
    <row r="14" spans="1:10" ht="17.5" x14ac:dyDescent="0.35">
      <c r="A14" s="14" t="s">
        <v>60</v>
      </c>
      <c r="B14" s="7">
        <v>15</v>
      </c>
      <c r="C14" s="7">
        <v>101</v>
      </c>
      <c r="D14" s="7">
        <v>100</v>
      </c>
      <c r="E14" s="7">
        <v>1</v>
      </c>
      <c r="F14" s="8">
        <v>0.01</v>
      </c>
      <c r="G14" s="7">
        <v>0</v>
      </c>
      <c r="H14" s="8">
        <v>0</v>
      </c>
      <c r="I14" s="9">
        <v>0</v>
      </c>
      <c r="J14" s="48">
        <f t="shared" si="0"/>
        <v>1515</v>
      </c>
    </row>
    <row r="15" spans="1:10" ht="18" thickBot="1" x14ac:dyDescent="0.4">
      <c r="A15" s="20" t="s">
        <v>62</v>
      </c>
      <c r="B15" s="16">
        <v>12</v>
      </c>
      <c r="C15" s="16">
        <v>144</v>
      </c>
      <c r="D15" s="16">
        <v>141</v>
      </c>
      <c r="E15" s="16">
        <v>3</v>
      </c>
      <c r="F15" s="17">
        <v>2.1000000000000001E-2</v>
      </c>
      <c r="G15" s="16">
        <v>0</v>
      </c>
      <c r="H15" s="17">
        <v>0</v>
      </c>
      <c r="I15" s="18">
        <v>0</v>
      </c>
      <c r="J15" s="41">
        <f t="shared" si="0"/>
        <v>1728</v>
      </c>
    </row>
    <row r="16" spans="1:10" ht="36.65" customHeight="1" thickBot="1" x14ac:dyDescent="0.45">
      <c r="A16" s="37" t="s">
        <v>81</v>
      </c>
      <c r="B16" s="38">
        <f>J16/C16</f>
        <v>64.379603399433421</v>
      </c>
      <c r="C16" s="39">
        <f>SUM(C8:C15)</f>
        <v>1412</v>
      </c>
      <c r="D16" s="38">
        <f>SUM(D8:D15)</f>
        <v>1059</v>
      </c>
      <c r="E16" s="39">
        <f>SUM(E8:E15)</f>
        <v>228</v>
      </c>
      <c r="F16" s="40">
        <f>E16/C16</f>
        <v>0.16147308781869688</v>
      </c>
      <c r="G16" s="39">
        <f>SUM(G8:G15)</f>
        <v>100</v>
      </c>
      <c r="H16" s="40">
        <f>G16/C16</f>
        <v>7.0821529745042494E-2</v>
      </c>
      <c r="I16" s="39">
        <f>SUM(I8:I15)</f>
        <v>25</v>
      </c>
      <c r="J16" s="38">
        <f>SUM(J8:J15)</f>
        <v>90904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21</v>
      </c>
      <c r="B8" s="4">
        <v>16</v>
      </c>
      <c r="C8" s="4">
        <v>117</v>
      </c>
      <c r="D8" s="4">
        <v>116</v>
      </c>
      <c r="E8" s="4">
        <v>1</v>
      </c>
      <c r="F8" s="5">
        <v>8.9999999999999993E-3</v>
      </c>
      <c r="G8" s="4">
        <v>0</v>
      </c>
      <c r="H8" s="5">
        <v>0</v>
      </c>
      <c r="I8" s="6">
        <v>0</v>
      </c>
      <c r="J8" s="41">
        <f t="shared" ref="J8:J18" si="0">B8*C8</f>
        <v>1872</v>
      </c>
    </row>
    <row r="9" spans="1:10" ht="17.5" x14ac:dyDescent="0.35">
      <c r="A9" s="14" t="s">
        <v>24</v>
      </c>
      <c r="B9" s="7">
        <v>17</v>
      </c>
      <c r="C9" s="7">
        <v>61</v>
      </c>
      <c r="D9" s="7">
        <v>61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48">
        <f t="shared" si="0"/>
        <v>1037</v>
      </c>
    </row>
    <row r="10" spans="1:10" ht="17.5" x14ac:dyDescent="0.35">
      <c r="A10" s="19" t="s">
        <v>37</v>
      </c>
      <c r="B10" s="7">
        <v>9</v>
      </c>
      <c r="C10" s="7">
        <v>74</v>
      </c>
      <c r="D10" s="7">
        <v>74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48">
        <f t="shared" si="0"/>
        <v>666</v>
      </c>
    </row>
    <row r="11" spans="1:10" ht="17.5" x14ac:dyDescent="0.35">
      <c r="A11" s="14" t="s">
        <v>45</v>
      </c>
      <c r="B11" s="7">
        <v>18</v>
      </c>
      <c r="C11" s="7">
        <v>16</v>
      </c>
      <c r="D11" s="7">
        <v>16</v>
      </c>
      <c r="E11" s="7">
        <v>0</v>
      </c>
      <c r="F11" s="8">
        <v>0</v>
      </c>
      <c r="G11" s="7">
        <v>0</v>
      </c>
      <c r="H11" s="8">
        <v>0</v>
      </c>
      <c r="I11" s="9">
        <v>0</v>
      </c>
      <c r="J11" s="48">
        <f t="shared" si="0"/>
        <v>288</v>
      </c>
    </row>
    <row r="12" spans="1:10" ht="17.5" x14ac:dyDescent="0.35">
      <c r="A12" s="14" t="s">
        <v>47</v>
      </c>
      <c r="B12" s="7">
        <v>3</v>
      </c>
      <c r="C12" s="7">
        <v>2</v>
      </c>
      <c r="D12" s="7">
        <v>2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6</v>
      </c>
    </row>
    <row r="13" spans="1:10" ht="17.5" x14ac:dyDescent="0.35">
      <c r="A13" s="14" t="s">
        <v>51</v>
      </c>
      <c r="B13" s="7">
        <v>9</v>
      </c>
      <c r="C13" s="7">
        <v>42</v>
      </c>
      <c r="D13" s="7">
        <v>40</v>
      </c>
      <c r="E13" s="7">
        <v>2</v>
      </c>
      <c r="F13" s="8">
        <v>4.8000000000000001E-2</v>
      </c>
      <c r="G13" s="7">
        <v>0</v>
      </c>
      <c r="H13" s="8">
        <v>0</v>
      </c>
      <c r="I13" s="9">
        <v>0</v>
      </c>
      <c r="J13" s="48">
        <f t="shared" si="0"/>
        <v>378</v>
      </c>
    </row>
    <row r="14" spans="1:10" ht="17.5" x14ac:dyDescent="0.35">
      <c r="A14" s="14" t="s">
        <v>55</v>
      </c>
      <c r="B14" s="7">
        <v>36</v>
      </c>
      <c r="C14" s="7">
        <v>62</v>
      </c>
      <c r="D14" s="7">
        <v>36</v>
      </c>
      <c r="E14" s="7">
        <v>25</v>
      </c>
      <c r="F14" s="8">
        <v>0.40300000000000002</v>
      </c>
      <c r="G14" s="7">
        <v>1</v>
      </c>
      <c r="H14" s="8">
        <v>1.6E-2</v>
      </c>
      <c r="I14" s="9">
        <v>0</v>
      </c>
      <c r="J14" s="48">
        <f t="shared" si="0"/>
        <v>2232</v>
      </c>
    </row>
    <row r="15" spans="1:10" ht="17.5" x14ac:dyDescent="0.35">
      <c r="A15" s="14" t="s">
        <v>61</v>
      </c>
      <c r="B15" s="7">
        <v>1</v>
      </c>
      <c r="C15" s="7">
        <v>0</v>
      </c>
      <c r="D15" s="7">
        <v>0</v>
      </c>
      <c r="E15" s="7">
        <v>0</v>
      </c>
      <c r="F15" s="8"/>
      <c r="G15" s="7">
        <v>0</v>
      </c>
      <c r="H15" s="8"/>
      <c r="I15" s="9">
        <v>0</v>
      </c>
      <c r="J15" s="48">
        <f t="shared" si="0"/>
        <v>0</v>
      </c>
    </row>
    <row r="16" spans="1:10" ht="17.5" x14ac:dyDescent="0.35">
      <c r="A16" s="14" t="s">
        <v>63</v>
      </c>
      <c r="B16" s="7">
        <v>54</v>
      </c>
      <c r="C16" s="7">
        <v>1929</v>
      </c>
      <c r="D16" s="7">
        <v>1304</v>
      </c>
      <c r="E16" s="7">
        <v>367</v>
      </c>
      <c r="F16" s="8">
        <v>0.19</v>
      </c>
      <c r="G16" s="7">
        <v>250</v>
      </c>
      <c r="H16" s="8">
        <v>0.13</v>
      </c>
      <c r="I16" s="9">
        <v>8</v>
      </c>
      <c r="J16" s="48">
        <f t="shared" si="0"/>
        <v>104166</v>
      </c>
    </row>
    <row r="17" spans="1:10" ht="17.5" x14ac:dyDescent="0.35">
      <c r="A17" s="14" t="s">
        <v>64</v>
      </c>
      <c r="B17" s="7">
        <v>15</v>
      </c>
      <c r="C17" s="7">
        <v>77</v>
      </c>
      <c r="D17" s="7">
        <v>74</v>
      </c>
      <c r="E17" s="7">
        <v>2</v>
      </c>
      <c r="F17" s="8">
        <v>2.5999999999999999E-2</v>
      </c>
      <c r="G17" s="7">
        <v>1</v>
      </c>
      <c r="H17" s="8">
        <v>1.2999999999999999E-2</v>
      </c>
      <c r="I17" s="9">
        <v>0</v>
      </c>
      <c r="J17" s="48">
        <f t="shared" si="0"/>
        <v>1155</v>
      </c>
    </row>
    <row r="18" spans="1:10" ht="18" thickBot="1" x14ac:dyDescent="0.4">
      <c r="A18" s="14" t="s">
        <v>71</v>
      </c>
      <c r="B18" s="7">
        <v>27</v>
      </c>
      <c r="C18" s="7">
        <v>33</v>
      </c>
      <c r="D18" s="7">
        <v>26</v>
      </c>
      <c r="E18" s="7">
        <v>7</v>
      </c>
      <c r="F18" s="8">
        <v>0.21199999999999999</v>
      </c>
      <c r="G18" s="7">
        <v>0</v>
      </c>
      <c r="H18" s="8">
        <v>0</v>
      </c>
      <c r="I18" s="9">
        <v>0</v>
      </c>
      <c r="J18" s="48">
        <f t="shared" si="0"/>
        <v>891</v>
      </c>
    </row>
    <row r="19" spans="1:10" ht="36.65" customHeight="1" thickBot="1" x14ac:dyDescent="0.45">
      <c r="A19" s="37" t="s">
        <v>81</v>
      </c>
      <c r="B19" s="38">
        <f>J19/C19</f>
        <v>46.701616245337753</v>
      </c>
      <c r="C19" s="39">
        <f>SUM(C8:C18)</f>
        <v>2413</v>
      </c>
      <c r="D19" s="38">
        <f>SUM(D8:D18)</f>
        <v>1749</v>
      </c>
      <c r="E19" s="39">
        <f>SUM(E8:E18)</f>
        <v>404</v>
      </c>
      <c r="F19" s="40">
        <f>E19/C19</f>
        <v>0.16742644011603813</v>
      </c>
      <c r="G19" s="39">
        <f>SUM(G8:G18)</f>
        <v>252</v>
      </c>
      <c r="H19" s="40">
        <f>G19/C19</f>
        <v>0.10443431413178615</v>
      </c>
      <c r="I19" s="39">
        <f>SUM(I8:I18)</f>
        <v>8</v>
      </c>
      <c r="J19" s="38">
        <f>SUM(J8:J18)</f>
        <v>112691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6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97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7.5" x14ac:dyDescent="0.35">
      <c r="A8" s="28" t="s">
        <v>31</v>
      </c>
      <c r="B8" s="13">
        <v>19</v>
      </c>
      <c r="C8" s="13">
        <v>278</v>
      </c>
      <c r="D8" s="13">
        <v>255</v>
      </c>
      <c r="E8" s="13">
        <v>23</v>
      </c>
      <c r="F8" s="57">
        <v>8.3000000000000004E-2</v>
      </c>
      <c r="G8" s="13">
        <v>0</v>
      </c>
      <c r="H8" s="57">
        <v>0</v>
      </c>
      <c r="I8" s="13">
        <v>0</v>
      </c>
      <c r="J8" s="45">
        <f>B8*C8</f>
        <v>5282</v>
      </c>
    </row>
    <row r="9" spans="1:10" ht="17.5" x14ac:dyDescent="0.35">
      <c r="A9" s="19" t="s">
        <v>33</v>
      </c>
      <c r="B9" s="7">
        <v>36</v>
      </c>
      <c r="C9" s="7">
        <v>629</v>
      </c>
      <c r="D9" s="7">
        <v>414</v>
      </c>
      <c r="E9" s="7">
        <v>206</v>
      </c>
      <c r="F9" s="43">
        <v>0.32800000000000001</v>
      </c>
      <c r="G9" s="7">
        <v>7</v>
      </c>
      <c r="H9" s="43">
        <v>1.0999999999999999E-2</v>
      </c>
      <c r="I9" s="7">
        <v>2</v>
      </c>
      <c r="J9" s="48">
        <f>B9*C9</f>
        <v>22644</v>
      </c>
    </row>
    <row r="10" spans="1:10" ht="17.5" x14ac:dyDescent="0.35">
      <c r="A10" s="19" t="s">
        <v>34</v>
      </c>
      <c r="B10" s="7">
        <v>23</v>
      </c>
      <c r="C10" s="7">
        <v>333</v>
      </c>
      <c r="D10" s="7">
        <v>312</v>
      </c>
      <c r="E10" s="7">
        <v>17</v>
      </c>
      <c r="F10" s="43">
        <v>5.0999999999999997E-2</v>
      </c>
      <c r="G10" s="7">
        <v>4</v>
      </c>
      <c r="H10" s="43">
        <v>1.2E-2</v>
      </c>
      <c r="I10" s="7">
        <v>0</v>
      </c>
      <c r="J10" s="48">
        <f>B10*C10</f>
        <v>7659</v>
      </c>
    </row>
    <row r="11" spans="1:10" ht="17.5" x14ac:dyDescent="0.35">
      <c r="A11" s="14" t="s">
        <v>35</v>
      </c>
      <c r="B11" s="7">
        <v>51</v>
      </c>
      <c r="C11" s="7">
        <v>142</v>
      </c>
      <c r="D11" s="7">
        <v>49</v>
      </c>
      <c r="E11" s="7">
        <v>90</v>
      </c>
      <c r="F11" s="43">
        <v>0.63400000000000001</v>
      </c>
      <c r="G11" s="7">
        <v>3</v>
      </c>
      <c r="H11" s="43">
        <v>2.1000000000000001E-2</v>
      </c>
      <c r="I11" s="7">
        <v>0</v>
      </c>
      <c r="J11" s="48">
        <f>B11*C11</f>
        <v>7242</v>
      </c>
    </row>
    <row r="12" spans="1:10" ht="18" thickBot="1" x14ac:dyDescent="0.4">
      <c r="A12" s="14" t="s">
        <v>41</v>
      </c>
      <c r="B12" s="10">
        <v>38</v>
      </c>
      <c r="C12" s="10">
        <v>261</v>
      </c>
      <c r="D12" s="10">
        <v>165</v>
      </c>
      <c r="E12" s="10">
        <v>91</v>
      </c>
      <c r="F12" s="56">
        <v>0.34899999999999998</v>
      </c>
      <c r="G12" s="10">
        <v>3</v>
      </c>
      <c r="H12" s="56">
        <v>1.0999999999999999E-2</v>
      </c>
      <c r="I12" s="10">
        <v>2</v>
      </c>
      <c r="J12" s="41">
        <f>B12*C12</f>
        <v>9918</v>
      </c>
    </row>
    <row r="13" spans="1:10" ht="18.649999999999999" customHeight="1" thickBot="1" x14ac:dyDescent="0.4">
      <c r="A13" s="21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2">
        <v>32</v>
      </c>
      <c r="C14" s="22">
        <v>82</v>
      </c>
      <c r="D14" s="22">
        <v>67</v>
      </c>
      <c r="E14" s="22">
        <v>13</v>
      </c>
      <c r="F14" s="23">
        <v>0.159</v>
      </c>
      <c r="G14" s="22">
        <v>2</v>
      </c>
      <c r="H14" s="23">
        <v>2.4E-2</v>
      </c>
      <c r="I14" s="24">
        <v>0</v>
      </c>
      <c r="J14" s="45">
        <f>B14*C14</f>
        <v>2624</v>
      </c>
    </row>
    <row r="15" spans="1:10" ht="18.649999999999999" customHeight="1" thickBot="1" x14ac:dyDescent="0.4">
      <c r="A15" s="21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48</v>
      </c>
      <c r="C16" s="4">
        <v>159</v>
      </c>
      <c r="D16" s="4">
        <v>95</v>
      </c>
      <c r="E16" s="4">
        <v>40</v>
      </c>
      <c r="F16" s="5">
        <v>0.252</v>
      </c>
      <c r="G16" s="4">
        <v>24</v>
      </c>
      <c r="H16" s="5">
        <v>0.151</v>
      </c>
      <c r="I16" s="6">
        <v>0</v>
      </c>
      <c r="J16" s="41">
        <f>B16*C16</f>
        <v>7632</v>
      </c>
    </row>
    <row r="17" spans="1:10" ht="18" thickBot="1" x14ac:dyDescent="0.4">
      <c r="A17" s="20" t="s">
        <v>69</v>
      </c>
      <c r="B17" s="16">
        <v>37</v>
      </c>
      <c r="C17" s="16">
        <v>197</v>
      </c>
      <c r="D17" s="16">
        <v>122</v>
      </c>
      <c r="E17" s="16">
        <v>71</v>
      </c>
      <c r="F17" s="17">
        <v>0.36</v>
      </c>
      <c r="G17" s="16">
        <v>4</v>
      </c>
      <c r="H17" s="17">
        <v>0.02</v>
      </c>
      <c r="I17" s="18">
        <v>0</v>
      </c>
      <c r="J17" s="52">
        <f>B17*C17</f>
        <v>7289</v>
      </c>
    </row>
    <row r="18" spans="1:10" ht="36.65" customHeight="1" thickBot="1" x14ac:dyDescent="0.45">
      <c r="A18" s="37" t="s">
        <v>81</v>
      </c>
      <c r="B18" s="38">
        <f>J18/C18</f>
        <v>33.777030273906774</v>
      </c>
      <c r="C18" s="39">
        <f>SUM(C8:C17)</f>
        <v>2081</v>
      </c>
      <c r="D18" s="38">
        <f>SUM(D8:D17)</f>
        <v>1479</v>
      </c>
      <c r="E18" s="39">
        <f>SUM(E8:E17)</f>
        <v>551</v>
      </c>
      <c r="F18" s="40">
        <f>E18/C18</f>
        <v>0.26477654973570397</v>
      </c>
      <c r="G18" s="39">
        <f>SUM(G8:G17)</f>
        <v>47</v>
      </c>
      <c r="H18" s="40">
        <f>G18/C18</f>
        <v>2.2585295530994715E-2</v>
      </c>
      <c r="I18" s="39">
        <f>SUM(I8:I17)</f>
        <v>4</v>
      </c>
      <c r="J18" s="38">
        <f>SUM(J8:J17)</f>
        <v>70290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6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97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7.5" x14ac:dyDescent="0.3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7.5" x14ac:dyDescent="0.3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7.5" x14ac:dyDescent="0.3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" thickBot="1" x14ac:dyDescent="0.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7.5" x14ac:dyDescent="0.35">
      <c r="A8" s="51" t="s">
        <v>19</v>
      </c>
      <c r="B8" s="4">
        <v>23</v>
      </c>
      <c r="C8" s="4">
        <v>11</v>
      </c>
      <c r="D8" s="4">
        <v>10</v>
      </c>
      <c r="E8" s="4">
        <v>1</v>
      </c>
      <c r="F8" s="5">
        <v>9.0999999999999998E-2</v>
      </c>
      <c r="G8" s="4">
        <v>0</v>
      </c>
      <c r="H8" s="5">
        <v>0</v>
      </c>
      <c r="I8" s="6">
        <v>0</v>
      </c>
      <c r="J8" s="41">
        <f>B8*C8</f>
        <v>253</v>
      </c>
    </row>
    <row r="9" spans="1:10" ht="17.5" x14ac:dyDescent="0.35">
      <c r="A9" s="14" t="s">
        <v>22</v>
      </c>
      <c r="B9" s="7">
        <v>17</v>
      </c>
      <c r="C9" s="7">
        <v>36</v>
      </c>
      <c r="D9" s="7">
        <v>33</v>
      </c>
      <c r="E9" s="7">
        <v>3</v>
      </c>
      <c r="F9" s="8">
        <v>8.3000000000000004E-2</v>
      </c>
      <c r="G9" s="7">
        <v>0</v>
      </c>
      <c r="H9" s="8">
        <v>0</v>
      </c>
      <c r="I9" s="9">
        <v>0</v>
      </c>
      <c r="J9" s="41">
        <f t="shared" ref="J9:J10" si="0">B9*C9</f>
        <v>612</v>
      </c>
    </row>
    <row r="10" spans="1:10" ht="18" thickBot="1" x14ac:dyDescent="0.4">
      <c r="A10" s="14" t="s">
        <v>23</v>
      </c>
      <c r="B10" s="10">
        <v>26</v>
      </c>
      <c r="C10" s="10">
        <v>296</v>
      </c>
      <c r="D10" s="10">
        <v>253</v>
      </c>
      <c r="E10" s="10">
        <v>40</v>
      </c>
      <c r="F10" s="11">
        <v>0.13500000000000001</v>
      </c>
      <c r="G10" s="10">
        <v>3</v>
      </c>
      <c r="H10" s="11">
        <v>0.01</v>
      </c>
      <c r="I10" s="12">
        <v>0</v>
      </c>
      <c r="J10" s="41">
        <f t="shared" si="0"/>
        <v>7696</v>
      </c>
    </row>
    <row r="11" spans="1:10" ht="18" thickBot="1" x14ac:dyDescent="0.4">
      <c r="A11" s="21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118</v>
      </c>
      <c r="C12" s="4">
        <v>16</v>
      </c>
      <c r="D12" s="4">
        <v>0</v>
      </c>
      <c r="E12" s="4">
        <v>7</v>
      </c>
      <c r="F12" s="5">
        <v>0.438</v>
      </c>
      <c r="G12" s="4">
        <v>9</v>
      </c>
      <c r="H12" s="5">
        <v>0.56299999999999994</v>
      </c>
      <c r="I12" s="6">
        <v>0</v>
      </c>
      <c r="J12" s="41">
        <f t="shared" ref="J12:J15" si="1">B12*C12</f>
        <v>1888</v>
      </c>
    </row>
    <row r="13" spans="1:10" ht="17.5" x14ac:dyDescent="0.35">
      <c r="A13" s="14" t="s">
        <v>52</v>
      </c>
      <c r="B13" s="7">
        <v>23</v>
      </c>
      <c r="C13" s="7">
        <v>138</v>
      </c>
      <c r="D13" s="7">
        <v>115</v>
      </c>
      <c r="E13" s="7">
        <v>18</v>
      </c>
      <c r="F13" s="8">
        <v>0.13</v>
      </c>
      <c r="G13" s="7">
        <v>5</v>
      </c>
      <c r="H13" s="8">
        <v>3.5999999999999997E-2</v>
      </c>
      <c r="I13" s="9">
        <v>0</v>
      </c>
      <c r="J13" s="41">
        <f t="shared" si="1"/>
        <v>3174</v>
      </c>
    </row>
    <row r="14" spans="1:10" ht="17.5" x14ac:dyDescent="0.35">
      <c r="A14" s="14" t="s">
        <v>56</v>
      </c>
      <c r="B14" s="7">
        <v>14</v>
      </c>
      <c r="C14" s="7">
        <v>17</v>
      </c>
      <c r="D14" s="7">
        <v>17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1">
        <f t="shared" si="1"/>
        <v>238</v>
      </c>
    </row>
    <row r="15" spans="1:10" ht="18" thickBot="1" x14ac:dyDescent="0.4">
      <c r="A15" s="19" t="s">
        <v>68</v>
      </c>
      <c r="B15" s="7">
        <v>11</v>
      </c>
      <c r="C15" s="7">
        <v>52</v>
      </c>
      <c r="D15" s="7">
        <v>50</v>
      </c>
      <c r="E15" s="7">
        <v>2</v>
      </c>
      <c r="F15" s="8">
        <v>3.7999999999999999E-2</v>
      </c>
      <c r="G15" s="7">
        <v>0</v>
      </c>
      <c r="H15" s="8">
        <v>0</v>
      </c>
      <c r="I15" s="9">
        <v>0</v>
      </c>
      <c r="J15" s="41">
        <f t="shared" si="1"/>
        <v>572</v>
      </c>
    </row>
    <row r="16" spans="1:10" ht="36.65" customHeight="1" thickBot="1" x14ac:dyDescent="0.45">
      <c r="A16" s="37" t="s">
        <v>81</v>
      </c>
      <c r="B16" s="38">
        <f>J16/C16</f>
        <v>25.5</v>
      </c>
      <c r="C16" s="39">
        <f>SUM(C8:C15)</f>
        <v>566</v>
      </c>
      <c r="D16" s="38">
        <f>SUM(D8:D15)</f>
        <v>478</v>
      </c>
      <c r="E16" s="39">
        <f>SUM(E8:E15)</f>
        <v>71</v>
      </c>
      <c r="F16" s="40">
        <f>E16/C16</f>
        <v>0.12544169611307421</v>
      </c>
      <c r="G16" s="39">
        <f>SUM(G8:G15)</f>
        <v>17</v>
      </c>
      <c r="H16" s="40">
        <f>G16/C16</f>
        <v>3.0035335689045935E-2</v>
      </c>
      <c r="I16" s="39">
        <f>SUM(I8:I15)</f>
        <v>0</v>
      </c>
      <c r="J16" s="38">
        <f>SUM(J8:J15)</f>
        <v>14433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6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97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2020-11-03T18:40:35Z</dcterms:modified>
</cp:coreProperties>
</file>