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S:\OUI\DPM\AIR Equity Grant Request\Appeals Webpage\9055L\CY 2023\"/>
    </mc:Choice>
  </mc:AlternateContent>
  <xr:revisionPtr revIDLastSave="0" documentId="13_ncr:1_{3CF026B3-3D2D-4E53-B43F-019FCE7987C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2" l="1"/>
  <c r="J9" i="2"/>
  <c r="J10" i="2"/>
  <c r="J11" i="2"/>
  <c r="J12" i="2"/>
  <c r="J13" i="2"/>
  <c r="J14" i="2"/>
  <c r="J15" i="2"/>
  <c r="J16" i="2"/>
  <c r="J17" i="2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D61" i="1"/>
  <c r="E61" i="1"/>
  <c r="F61" i="1"/>
  <c r="H61" i="1"/>
  <c r="J61" i="1"/>
  <c r="G61" i="1" l="1"/>
  <c r="I61" i="1"/>
  <c r="K61" i="1" l="1"/>
  <c r="C61" i="1" s="1"/>
  <c r="J12" i="3"/>
  <c r="J18" i="5"/>
  <c r="J17" i="5"/>
  <c r="J16" i="5"/>
  <c r="J15" i="5"/>
  <c r="J14" i="5"/>
  <c r="J13" i="5"/>
  <c r="J12" i="5"/>
  <c r="J11" i="5"/>
  <c r="J10" i="5"/>
  <c r="J9" i="5"/>
  <c r="J8" i="5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C14" i="3" l="1"/>
  <c r="D14" i="3"/>
  <c r="E14" i="3"/>
  <c r="G14" i="3"/>
  <c r="I14" i="3"/>
  <c r="J14" i="3" l="1"/>
  <c r="B14" i="3" s="1"/>
  <c r="F14" i="3"/>
  <c r="H14" i="3"/>
  <c r="J16" i="7" l="1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H19" i="5"/>
  <c r="B19" i="5"/>
  <c r="B16" i="4"/>
  <c r="F16" i="4"/>
  <c r="F18" i="2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<sst xmlns="http://schemas.openxmlformats.org/spreadsheetml/2006/main" count="457" uniqueCount="98">
  <si>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</si>
  <si>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</si>
  <si>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</si>
  <si>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</si>
  <si>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</si>
  <si>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</si>
  <si>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</si>
  <si>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</si>
  <si>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</si>
  <si>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</si>
  <si>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</si>
  <si>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</si>
  <si>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</si>
  <si>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</si>
  <si>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</si>
  <si>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</si>
  <si>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</si>
  <si>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</si>
  <si>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</si>
  <si>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</si>
  <si>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</si>
  <si>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</si>
  <si>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</si>
  <si>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</si>
  <si>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</si>
  <si>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</si>
  <si>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</si>
  <si>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</si>
  <si>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</si>
  <si>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</si>
  <si>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</si>
  <si>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</si>
  <si>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</si>
  <si>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</si>
  <si>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</si>
  <si>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</si>
  <si>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</si>
  <si>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</si>
  <si>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</si>
  <si>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</si>
  <si>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</si>
  <si>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</si>
  <si>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</si>
  <si>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</si>
  <si>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</si>
  <si>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</si>
  <si>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</si>
  <si>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</si>
  <si>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</si>
  <si>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</si>
  <si>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</si>
  <si>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</si>
  <si>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</si>
  <si>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</si>
  <si>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</si>
  <si>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</si>
  <si>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</si>
  <si>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</si>
  <si>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</si>
  <si>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</si>
  <si>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</si>
  <si>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</si>
  <si>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</si>
  <si>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</si>
  <si>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</si>
  <si>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</si>
  <si>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</si>
  <si>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</si>
  <si>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</si>
  <si>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</si>
  <si>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</si>
  <si>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</si>
  <si>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</si>
  <si>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</si>
  <si>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</si>
  <si>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</si>
  <si>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</si>
  <si>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</si>
  <si>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</si>
  <si>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</si>
  <si>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</si>
  <si>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</si>
  <si>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</si>
  <si>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</si>
  <si>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</si>
  <si>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</si>
  <si>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</si>
  <si>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</si>
  <si>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</si>
  <si>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</si>
  <si>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</si>
  <si>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</si>
  <si>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</si>
  <si>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</si>
  <si>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</si>
  <si>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</si>
  <si>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4/7/2023.  </t>
  </si>
  <si>
    <t>Prepared by Office of Unemployment Insurance, Division of Performance Management 4/7/2023.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</si>
</sst>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3">
    <xf numFmtId="0" fontId="0" fillId="0" borderId="0" xfId="0"/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Border="1"/>
    <xf numFmtId="3" fontId="4" fillId="0" borderId="8" xfId="1" applyNumberFormat="1" applyFont="1" applyFill="1" applyBorder="1"/>
    <xf numFmtId="164" fontId="4" fillId="0" borderId="8" xfId="0" applyNumberFormat="1" applyFont="1" applyBorder="1"/>
    <xf numFmtId="3" fontId="4" fillId="0" borderId="8" xfId="0" applyNumberFormat="1" applyFont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Border="1"/>
    <xf numFmtId="3" fontId="4" fillId="0" borderId="16" xfId="0" applyNumberFormat="1" applyFont="1" applyBorder="1"/>
    <xf numFmtId="3" fontId="4" fillId="0" borderId="19" xfId="1" applyNumberFormat="1" applyFont="1" applyFill="1" applyBorder="1"/>
    <xf numFmtId="164" fontId="4" fillId="0" borderId="19" xfId="0" applyNumberFormat="1" applyFont="1" applyBorder="1"/>
    <xf numFmtId="3" fontId="4" fillId="0" borderId="19" xfId="0" applyNumberFormat="1" applyFont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3" fillId="4" borderId="26" xfId="0" applyNumberFormat="1" applyFont="1" applyFill="1" applyBorder="1"/>
    <xf numFmtId="3" fontId="6" fillId="0" borderId="28" xfId="0" applyNumberFormat="1" applyFont="1" applyBorder="1"/>
    <xf numFmtId="0" fontId="0" fillId="4" borderId="11" xfId="0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Border="1"/>
    <xf numFmtId="3" fontId="4" fillId="0" borderId="31" xfId="0" applyNumberFormat="1" applyFont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Border="1" applyAlignment="1">
      <alignment horizontal="center"/>
    </xf>
    <xf numFmtId="3" fontId="4" fillId="0" borderId="33" xfId="0" applyNumberFormat="1" applyFont="1" applyBorder="1"/>
    <xf numFmtId="3" fontId="6" fillId="0" borderId="34" xfId="0" applyNumberFormat="1" applyFont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0" fontId="4" fillId="0" borderId="10" xfId="0" applyFont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6" fillId="2" borderId="18" xfId="0" applyNumberFormat="1" applyFont="1" applyFill="1" applyBorder="1"/>
    <xf numFmtId="3" fontId="4" fillId="2" borderId="30" xfId="0" applyNumberFormat="1" applyFont="1" applyFill="1" applyBorder="1"/>
    <xf numFmtId="3" fontId="4" fillId="2" borderId="8" xfId="0" applyNumberFormat="1" applyFont="1" applyFill="1" applyBorder="1"/>
    <xf numFmtId="0" fontId="4" fillId="0" borderId="19" xfId="0" applyFont="1" applyBorder="1" applyAlignment="1">
      <alignment horizontal="center"/>
    </xf>
    <xf numFmtId="164" fontId="4" fillId="0" borderId="39" xfId="0" applyNumberFormat="1" applyFont="1" applyBorder="1"/>
    <xf numFmtId="0" fontId="4" fillId="0" borderId="15" xfId="0" applyFont="1" applyBorder="1" applyAlignment="1">
      <alignment horizontal="center"/>
    </xf>
    <xf numFmtId="3" fontId="4" fillId="0" borderId="29" xfId="0" applyNumberFormat="1" applyFont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4" fillId="0" borderId="2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18" thickBot="1" x14ac:dyDescent="0.4">
      <c r="A2" s="99" t="s">
        <v>89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1" ht="17.5" x14ac:dyDescent="0.35">
      <c r="A3" s="40"/>
      <c r="B3" s="40"/>
      <c r="C3" s="41" t="s">
        <v>22</v>
      </c>
      <c r="D3" s="42" t="s">
        <v>1</v>
      </c>
      <c r="E3" s="41"/>
      <c r="F3" s="42"/>
      <c r="G3" s="41" t="s">
        <v>28</v>
      </c>
      <c r="H3" s="42"/>
      <c r="I3" s="41" t="s">
        <v>28</v>
      </c>
      <c r="J3" s="42" t="s">
        <v>21</v>
      </c>
      <c r="K3" s="43" t="s">
        <v>26</v>
      </c>
    </row>
    <row r="4" spans="1:11" ht="17.5" x14ac:dyDescent="0.35">
      <c r="A4" s="44"/>
      <c r="B4" s="44"/>
      <c r="C4" s="45" t="s">
        <v>23</v>
      </c>
      <c r="D4" s="46" t="s">
        <v>24</v>
      </c>
      <c r="E4" s="45" t="s">
        <v>2</v>
      </c>
      <c r="F4" s="46" t="s">
        <v>2</v>
      </c>
      <c r="G4" s="45" t="s">
        <v>18</v>
      </c>
      <c r="H4" s="46" t="s">
        <v>2</v>
      </c>
      <c r="I4" s="45" t="s">
        <v>18</v>
      </c>
      <c r="J4" s="46" t="s">
        <v>4</v>
      </c>
      <c r="K4" s="47" t="s">
        <v>3</v>
      </c>
    </row>
    <row r="5" spans="1:11" ht="17.5" x14ac:dyDescent="0.35">
      <c r="A5" s="44"/>
      <c r="B5" s="44"/>
      <c r="C5" s="45" t="s">
        <v>20</v>
      </c>
      <c r="D5" s="46" t="s">
        <v>2</v>
      </c>
      <c r="E5" s="45" t="s">
        <v>4</v>
      </c>
      <c r="F5" s="46" t="s">
        <v>4</v>
      </c>
      <c r="G5" s="45" t="s">
        <v>4</v>
      </c>
      <c r="H5" s="46" t="s">
        <v>4</v>
      </c>
      <c r="I5" s="45" t="s">
        <v>4</v>
      </c>
      <c r="J5" s="46" t="s">
        <v>25</v>
      </c>
      <c r="K5" s="47" t="s">
        <v>27</v>
      </c>
    </row>
    <row r="6" spans="1:11" ht="17.5" x14ac:dyDescent="0.35">
      <c r="A6" s="44"/>
      <c r="B6" s="44"/>
      <c r="C6" s="45" t="s">
        <v>4</v>
      </c>
      <c r="D6" s="46" t="s">
        <v>4</v>
      </c>
      <c r="E6" s="45" t="s">
        <v>5</v>
      </c>
      <c r="F6" s="46" t="s">
        <v>6</v>
      </c>
      <c r="G6" s="45" t="s">
        <v>7</v>
      </c>
      <c r="H6" s="46" t="s">
        <v>8</v>
      </c>
      <c r="I6" s="45" t="s">
        <v>84</v>
      </c>
      <c r="J6" s="46" t="s">
        <v>9</v>
      </c>
      <c r="K6" s="47" t="s">
        <v>4</v>
      </c>
    </row>
    <row r="7" spans="1:11" ht="18" thickBot="1" x14ac:dyDescent="0.4">
      <c r="A7" s="75" t="s">
        <v>17</v>
      </c>
      <c r="B7" s="48" t="s">
        <v>85</v>
      </c>
      <c r="C7" s="45" t="s">
        <v>10</v>
      </c>
      <c r="D7" s="46" t="s">
        <v>11</v>
      </c>
      <c r="E7" s="45" t="s">
        <v>12</v>
      </c>
      <c r="F7" s="46" t="s">
        <v>13</v>
      </c>
      <c r="G7" s="45" t="s">
        <v>14</v>
      </c>
      <c r="H7" s="46" t="s">
        <v>15</v>
      </c>
      <c r="I7" s="45" t="s">
        <v>14</v>
      </c>
      <c r="J7" s="46" t="s">
        <v>16</v>
      </c>
      <c r="K7" s="47" t="s">
        <v>19</v>
      </c>
    </row>
    <row r="8" spans="1:11" ht="17.5" x14ac:dyDescent="0.35">
      <c r="A8" s="8" t="s">
        <v>29</v>
      </c>
      <c r="B8" s="37">
        <v>6</v>
      </c>
      <c r="C8" s="16">
        <v>21</v>
      </c>
      <c r="D8" s="16">
        <v>57</v>
      </c>
      <c r="E8" s="16">
        <v>46</v>
      </c>
      <c r="F8" s="16">
        <v>4</v>
      </c>
      <c r="G8" s="17">
        <v>7.0000000000000007E-2</v>
      </c>
      <c r="H8" s="16">
        <v>7</v>
      </c>
      <c r="I8" s="17">
        <v>0.123</v>
      </c>
      <c r="J8" s="18">
        <v>0</v>
      </c>
      <c r="K8" s="39">
        <f>D8*C8</f>
        <v>1197</v>
      </c>
    </row>
    <row r="9" spans="1:11" ht="17.5" x14ac:dyDescent="0.35">
      <c r="A9" s="4" t="s">
        <v>30</v>
      </c>
      <c r="B9" s="7">
        <v>3</v>
      </c>
      <c r="C9" s="12">
        <v>671</v>
      </c>
      <c r="D9" s="12">
        <v>23565</v>
      </c>
      <c r="E9" s="12">
        <v>15</v>
      </c>
      <c r="F9" s="12">
        <v>1</v>
      </c>
      <c r="G9" s="13">
        <v>0</v>
      </c>
      <c r="H9" s="12">
        <v>332</v>
      </c>
      <c r="I9" s="13">
        <v>1.4E-2</v>
      </c>
      <c r="J9" s="14">
        <v>23217</v>
      </c>
      <c r="K9" s="15">
        <f>D9*C9</f>
        <v>15812115</v>
      </c>
    </row>
    <row r="10" spans="1:11" ht="17.5" x14ac:dyDescent="0.35">
      <c r="A10" s="4" t="s">
        <v>31</v>
      </c>
      <c r="B10" s="7">
        <v>4</v>
      </c>
      <c r="C10" s="12">
        <v>77</v>
      </c>
      <c r="D10" s="12">
        <v>622</v>
      </c>
      <c r="E10" s="12">
        <v>348</v>
      </c>
      <c r="F10" s="12">
        <v>101</v>
      </c>
      <c r="G10" s="13">
        <v>0.16200000000000001</v>
      </c>
      <c r="H10" s="12">
        <v>132</v>
      </c>
      <c r="I10" s="13">
        <v>0.21199999999999999</v>
      </c>
      <c r="J10" s="14">
        <v>41</v>
      </c>
      <c r="K10" s="15">
        <f>D10*C10</f>
        <v>47894</v>
      </c>
    </row>
    <row r="11" spans="1:11" ht="17.5" x14ac:dyDescent="0.35">
      <c r="A11" s="118" t="s">
        <v>32</v>
      </c>
      <c r="B11" s="119">
        <v>6</v>
      </c>
      <c r="C11" s="12">
        <v>179</v>
      </c>
      <c r="D11" s="12">
        <v>1769</v>
      </c>
      <c r="E11" s="12">
        <v>59</v>
      </c>
      <c r="F11" s="12">
        <v>19</v>
      </c>
      <c r="G11" s="120">
        <v>1.0999999999999999E-2</v>
      </c>
      <c r="H11" s="12">
        <v>1572</v>
      </c>
      <c r="I11" s="120">
        <v>0.88900000000000001</v>
      </c>
      <c r="J11" s="121">
        <v>119</v>
      </c>
      <c r="K11" s="122">
        <f>D11*C11</f>
        <v>316651</v>
      </c>
    </row>
    <row r="12" spans="1:11" ht="17.5" x14ac:dyDescent="0.35">
      <c r="A12" s="4" t="s">
        <v>33</v>
      </c>
      <c r="B12" s="7">
        <v>6</v>
      </c>
      <c r="C12" s="12">
        <v>140</v>
      </c>
      <c r="D12" s="12">
        <v>171663</v>
      </c>
      <c r="E12" s="12">
        <v>12295</v>
      </c>
      <c r="F12" s="12">
        <v>9759</v>
      </c>
      <c r="G12" s="13">
        <v>5.7000000000000002E-2</v>
      </c>
      <c r="H12" s="12">
        <v>147196</v>
      </c>
      <c r="I12" s="13">
        <v>0.85699999999999998</v>
      </c>
      <c r="J12" s="14">
        <v>2413</v>
      </c>
      <c r="K12" s="15">
        <f>D12*C12</f>
        <v>24032820</v>
      </c>
    </row>
    <row r="13" spans="1:11" ht="17.5" x14ac:dyDescent="0.35">
      <c r="A13" s="4" t="s">
        <v>34</v>
      </c>
      <c r="B13" s="7">
        <v>4</v>
      </c>
      <c r="C13" s="12">
        <v>18</v>
      </c>
      <c r="D13" s="12">
        <v>2440</v>
      </c>
      <c r="E13" s="12">
        <v>2129</v>
      </c>
      <c r="F13" s="12">
        <v>201</v>
      </c>
      <c r="G13" s="13">
        <v>8.2000000000000003E-2</v>
      </c>
      <c r="H13" s="12">
        <v>99</v>
      </c>
      <c r="I13" s="13">
        <v>4.1000000000000002E-2</v>
      </c>
      <c r="J13" s="14">
        <v>11</v>
      </c>
      <c r="K13" s="15">
        <f>D13*C13</f>
        <v>43920</v>
      </c>
    </row>
    <row r="14" spans="1:11" ht="17.5" x14ac:dyDescent="0.35">
      <c r="A14" s="4" t="s">
        <v>35</v>
      </c>
      <c r="B14" s="7">
        <v>1</v>
      </c>
      <c r="C14" s="12">
        <v>203</v>
      </c>
      <c r="D14" s="12">
        <v>17751</v>
      </c>
      <c r="E14" s="12">
        <v>1828</v>
      </c>
      <c r="F14" s="12">
        <v>930</v>
      </c>
      <c r="G14" s="13">
        <v>5.1999999999999998E-2</v>
      </c>
      <c r="H14" s="12">
        <v>11668</v>
      </c>
      <c r="I14" s="13">
        <v>0.65700000000000003</v>
      </c>
      <c r="J14" s="14">
        <v>3325</v>
      </c>
      <c r="K14" s="15">
        <f>D14*C14</f>
        <v>3603453</v>
      </c>
    </row>
    <row r="15" spans="1:11" ht="17.5" x14ac:dyDescent="0.35">
      <c r="A15" s="4" t="s">
        <v>36</v>
      </c>
      <c r="B15" s="7">
        <v>2</v>
      </c>
      <c r="C15" s="12">
        <v>20</v>
      </c>
      <c r="D15" s="12">
        <v>135</v>
      </c>
      <c r="E15" s="12">
        <v>113</v>
      </c>
      <c r="F15" s="12">
        <v>6</v>
      </c>
      <c r="G15" s="13">
        <v>4.3999999999999997E-2</v>
      </c>
      <c r="H15" s="12">
        <v>16</v>
      </c>
      <c r="I15" s="13">
        <v>0.11899999999999999</v>
      </c>
      <c r="J15" s="14">
        <v>0</v>
      </c>
      <c r="K15" s="15">
        <f>D15*C15</f>
        <v>2700</v>
      </c>
    </row>
    <row r="16" spans="1:11" ht="17.5" x14ac:dyDescent="0.35">
      <c r="A16" s="4" t="s">
        <v>37</v>
      </c>
      <c r="B16" s="7">
        <v>2</v>
      </c>
      <c r="C16" s="12">
        <v>34</v>
      </c>
      <c r="D16" s="12">
        <v>226</v>
      </c>
      <c r="E16" s="12">
        <v>166</v>
      </c>
      <c r="F16" s="12">
        <v>23</v>
      </c>
      <c r="G16" s="13">
        <v>0.10199999999999999</v>
      </c>
      <c r="H16" s="12">
        <v>33</v>
      </c>
      <c r="I16" s="13">
        <v>0.14599999999999999</v>
      </c>
      <c r="J16" s="14">
        <v>4</v>
      </c>
      <c r="K16" s="15">
        <f>D16*C16</f>
        <v>7684</v>
      </c>
    </row>
    <row r="17" spans="1:11" ht="17.5" x14ac:dyDescent="0.35">
      <c r="A17" s="4" t="s">
        <v>38</v>
      </c>
      <c r="B17" s="7">
        <v>3</v>
      </c>
      <c r="C17" s="12">
        <v>79</v>
      </c>
      <c r="D17" s="12">
        <v>9502</v>
      </c>
      <c r="E17" s="12">
        <v>2971</v>
      </c>
      <c r="F17" s="12">
        <v>1362</v>
      </c>
      <c r="G17" s="13">
        <v>0.14299999999999999</v>
      </c>
      <c r="H17" s="12">
        <v>4768</v>
      </c>
      <c r="I17" s="13">
        <v>0.502</v>
      </c>
      <c r="J17" s="14">
        <v>401</v>
      </c>
      <c r="K17" s="15">
        <f>D17*C17</f>
        <v>750658</v>
      </c>
    </row>
    <row r="18" spans="1:11" ht="17.5" x14ac:dyDescent="0.35">
      <c r="A18" s="4" t="s">
        <v>39</v>
      </c>
      <c r="B18" s="7">
        <v>3</v>
      </c>
      <c r="C18" s="12">
        <v>15</v>
      </c>
      <c r="D18" s="12">
        <v>66912</v>
      </c>
      <c r="E18" s="12">
        <v>1364</v>
      </c>
      <c r="F18" s="12">
        <v>23</v>
      </c>
      <c r="G18" s="13">
        <v>0</v>
      </c>
      <c r="H18" s="12">
        <v>19110</v>
      </c>
      <c r="I18" s="13">
        <v>0.28599999999999998</v>
      </c>
      <c r="J18" s="14">
        <v>46415</v>
      </c>
      <c r="K18" s="15">
        <f>D18*C18</f>
        <v>1003680</v>
      </c>
    </row>
    <row r="19" spans="1:11" ht="17.5" x14ac:dyDescent="0.35">
      <c r="A19" s="4" t="s">
        <v>40</v>
      </c>
      <c r="B19" s="7">
        <v>6</v>
      </c>
      <c r="C19" s="12">
        <v>190</v>
      </c>
      <c r="D19" s="12">
        <v>538</v>
      </c>
      <c r="E19" s="12">
        <v>246</v>
      </c>
      <c r="F19" s="12">
        <v>43</v>
      </c>
      <c r="G19" s="13">
        <v>0.08</v>
      </c>
      <c r="H19" s="12">
        <v>127</v>
      </c>
      <c r="I19" s="13">
        <v>0.23599999999999999</v>
      </c>
      <c r="J19" s="14">
        <v>122</v>
      </c>
      <c r="K19" s="15">
        <f>D19*C19</f>
        <v>102220</v>
      </c>
    </row>
    <row r="20" spans="1:11" ht="17.5" x14ac:dyDescent="0.35">
      <c r="A20" s="4" t="s">
        <v>41</v>
      </c>
      <c r="B20" s="7">
        <v>5</v>
      </c>
      <c r="C20" s="12">
        <v>12</v>
      </c>
      <c r="D20" s="12">
        <v>889</v>
      </c>
      <c r="E20" s="12">
        <v>821</v>
      </c>
      <c r="F20" s="12">
        <v>55</v>
      </c>
      <c r="G20" s="13">
        <v>6.2E-2</v>
      </c>
      <c r="H20" s="12">
        <v>13</v>
      </c>
      <c r="I20" s="13">
        <v>1.4999999999999999E-2</v>
      </c>
      <c r="J20" s="14">
        <v>0</v>
      </c>
      <c r="K20" s="15">
        <f>D20*C20</f>
        <v>10668</v>
      </c>
    </row>
    <row r="21" spans="1:11" ht="17.5" x14ac:dyDescent="0.35">
      <c r="A21" s="4" t="s">
        <v>42</v>
      </c>
      <c r="B21" s="7">
        <v>6</v>
      </c>
      <c r="C21" s="12">
        <v>13</v>
      </c>
      <c r="D21" s="12">
        <v>517</v>
      </c>
      <c r="E21" s="12">
        <v>484</v>
      </c>
      <c r="F21" s="12">
        <v>26</v>
      </c>
      <c r="G21" s="13">
        <v>0.05</v>
      </c>
      <c r="H21" s="12">
        <v>7</v>
      </c>
      <c r="I21" s="13">
        <v>1.4E-2</v>
      </c>
      <c r="J21" s="14">
        <v>0</v>
      </c>
      <c r="K21" s="15">
        <f>D21*C21</f>
        <v>6721</v>
      </c>
    </row>
    <row r="22" spans="1:11" ht="17.5" x14ac:dyDescent="0.35">
      <c r="A22" s="4" t="s">
        <v>43</v>
      </c>
      <c r="B22" s="7">
        <v>5</v>
      </c>
      <c r="C22" s="12">
        <v>53</v>
      </c>
      <c r="D22" s="12">
        <v>6798</v>
      </c>
      <c r="E22" s="12">
        <v>2288</v>
      </c>
      <c r="F22" s="12">
        <v>1555</v>
      </c>
      <c r="G22" s="13">
        <v>0.22900000000000001</v>
      </c>
      <c r="H22" s="12">
        <v>2847</v>
      </c>
      <c r="I22" s="13">
        <v>0.41899999999999998</v>
      </c>
      <c r="J22" s="14">
        <v>108</v>
      </c>
      <c r="K22" s="15">
        <f>D22*C22</f>
        <v>360294</v>
      </c>
    </row>
    <row r="23" spans="1:11" ht="17.5" x14ac:dyDescent="0.35">
      <c r="A23" s="4" t="s">
        <v>44</v>
      </c>
      <c r="B23" s="7">
        <v>5</v>
      </c>
      <c r="C23" s="12">
        <v>21</v>
      </c>
      <c r="D23" s="12">
        <v>1256</v>
      </c>
      <c r="E23" s="12">
        <v>1049</v>
      </c>
      <c r="F23" s="12">
        <v>139</v>
      </c>
      <c r="G23" s="13">
        <v>0.111</v>
      </c>
      <c r="H23" s="12">
        <v>68</v>
      </c>
      <c r="I23" s="13">
        <v>5.3999999999999999E-2</v>
      </c>
      <c r="J23" s="14">
        <v>0</v>
      </c>
      <c r="K23" s="15">
        <f>D23*C23</f>
        <v>26376</v>
      </c>
    </row>
    <row r="24" spans="1:11" ht="17.5" x14ac:dyDescent="0.35">
      <c r="A24" s="4" t="s">
        <v>45</v>
      </c>
      <c r="B24" s="7">
        <v>5</v>
      </c>
      <c r="C24" s="12">
        <v>124</v>
      </c>
      <c r="D24" s="12">
        <v>1964</v>
      </c>
      <c r="E24" s="12">
        <v>20</v>
      </c>
      <c r="F24" s="12">
        <v>43</v>
      </c>
      <c r="G24" s="13">
        <v>2.1999999999999999E-2</v>
      </c>
      <c r="H24" s="12">
        <v>1887</v>
      </c>
      <c r="I24" s="13">
        <v>0.96099999999999997</v>
      </c>
      <c r="J24" s="14">
        <v>14</v>
      </c>
      <c r="K24" s="15">
        <f>D24*C24</f>
        <v>243536</v>
      </c>
    </row>
    <row r="25" spans="1:11" ht="17.5" x14ac:dyDescent="0.35">
      <c r="A25" s="4" t="s">
        <v>46</v>
      </c>
      <c r="B25" s="7">
        <v>3</v>
      </c>
      <c r="C25" s="12">
        <v>185</v>
      </c>
      <c r="D25" s="12">
        <v>7382</v>
      </c>
      <c r="E25" s="12">
        <v>671</v>
      </c>
      <c r="F25" s="12">
        <v>434</v>
      </c>
      <c r="G25" s="13">
        <v>5.8999999999999997E-2</v>
      </c>
      <c r="H25" s="12">
        <v>5412</v>
      </c>
      <c r="I25" s="13">
        <v>0.73299999999999998</v>
      </c>
      <c r="J25" s="14">
        <v>865</v>
      </c>
      <c r="K25" s="15">
        <f>D25*C25</f>
        <v>1365670</v>
      </c>
    </row>
    <row r="26" spans="1:11" ht="17.5" x14ac:dyDescent="0.35">
      <c r="A26" s="4" t="s">
        <v>47</v>
      </c>
      <c r="B26" s="7">
        <v>4</v>
      </c>
      <c r="C26" s="12">
        <v>353</v>
      </c>
      <c r="D26" s="12">
        <v>8412</v>
      </c>
      <c r="E26" s="12">
        <v>1313</v>
      </c>
      <c r="F26" s="12">
        <v>412</v>
      </c>
      <c r="G26" s="13">
        <v>4.9000000000000002E-2</v>
      </c>
      <c r="H26" s="12">
        <v>2053</v>
      </c>
      <c r="I26" s="13">
        <v>0.24399999999999999</v>
      </c>
      <c r="J26" s="14">
        <v>4634</v>
      </c>
      <c r="K26" s="15">
        <f>D26*C26</f>
        <v>2969436</v>
      </c>
    </row>
    <row r="27" spans="1:11" ht="17.5" x14ac:dyDescent="0.35">
      <c r="A27" s="4" t="s">
        <v>48</v>
      </c>
      <c r="B27" s="7">
        <v>1</v>
      </c>
      <c r="C27" s="12">
        <v>167</v>
      </c>
      <c r="D27" s="12">
        <v>7819</v>
      </c>
      <c r="E27" s="12">
        <v>1471</v>
      </c>
      <c r="F27" s="12">
        <v>589</v>
      </c>
      <c r="G27" s="13">
        <v>7.4999999999999997E-2</v>
      </c>
      <c r="H27" s="12">
        <v>5260</v>
      </c>
      <c r="I27" s="13">
        <v>0.67300000000000004</v>
      </c>
      <c r="J27" s="14">
        <v>499</v>
      </c>
      <c r="K27" s="15">
        <f>D27*C27</f>
        <v>1305773</v>
      </c>
    </row>
    <row r="28" spans="1:11" ht="17.5" x14ac:dyDescent="0.35">
      <c r="A28" s="4" t="s">
        <v>49</v>
      </c>
      <c r="B28" s="7">
        <v>2</v>
      </c>
      <c r="C28" s="12">
        <v>224</v>
      </c>
      <c r="D28" s="12">
        <v>9207</v>
      </c>
      <c r="E28" s="12">
        <v>1027</v>
      </c>
      <c r="F28" s="12">
        <v>631</v>
      </c>
      <c r="G28" s="13">
        <v>6.9000000000000006E-2</v>
      </c>
      <c r="H28" s="12">
        <v>5108</v>
      </c>
      <c r="I28" s="13">
        <v>0.55500000000000005</v>
      </c>
      <c r="J28" s="14">
        <v>2441</v>
      </c>
      <c r="K28" s="15">
        <f>D28*C28</f>
        <v>2062368</v>
      </c>
    </row>
    <row r="29" spans="1:11" ht="17.5" x14ac:dyDescent="0.35">
      <c r="A29" s="4" t="s">
        <v>50</v>
      </c>
      <c r="B29" s="7">
        <v>1</v>
      </c>
      <c r="C29" s="12">
        <v>21</v>
      </c>
      <c r="D29" s="12">
        <v>245</v>
      </c>
      <c r="E29" s="12">
        <v>209</v>
      </c>
      <c r="F29" s="12">
        <v>21</v>
      </c>
      <c r="G29" s="13">
        <v>8.5999999999999993E-2</v>
      </c>
      <c r="H29" s="12">
        <v>13</v>
      </c>
      <c r="I29" s="13">
        <v>5.2999999999999999E-2</v>
      </c>
      <c r="J29" s="14">
        <v>2</v>
      </c>
      <c r="K29" s="15">
        <f>D29*C29</f>
        <v>5145</v>
      </c>
    </row>
    <row r="30" spans="1:11" ht="17.5" x14ac:dyDescent="0.35">
      <c r="A30" s="4" t="s">
        <v>51</v>
      </c>
      <c r="B30" s="7">
        <v>5</v>
      </c>
      <c r="C30" s="12">
        <v>73</v>
      </c>
      <c r="D30" s="12">
        <v>17697</v>
      </c>
      <c r="E30" s="12">
        <v>2993</v>
      </c>
      <c r="F30" s="12">
        <v>1635</v>
      </c>
      <c r="G30" s="13">
        <v>9.1999999999999998E-2</v>
      </c>
      <c r="H30" s="12">
        <v>13061</v>
      </c>
      <c r="I30" s="13">
        <v>0.73799999999999999</v>
      </c>
      <c r="J30" s="14">
        <v>8</v>
      </c>
      <c r="K30" s="15">
        <f>D30*C30</f>
        <v>1291881</v>
      </c>
    </row>
    <row r="31" spans="1:11" ht="17.5" x14ac:dyDescent="0.35">
      <c r="A31" s="4" t="s">
        <v>52</v>
      </c>
      <c r="B31" s="7">
        <v>5</v>
      </c>
      <c r="C31" s="12">
        <v>23</v>
      </c>
      <c r="D31" s="12">
        <v>1198</v>
      </c>
      <c r="E31" s="12">
        <v>1005</v>
      </c>
      <c r="F31" s="12">
        <v>108</v>
      </c>
      <c r="G31" s="13">
        <v>0.09</v>
      </c>
      <c r="H31" s="12">
        <v>75</v>
      </c>
      <c r="I31" s="13">
        <v>6.3E-2</v>
      </c>
      <c r="J31" s="14">
        <v>10</v>
      </c>
      <c r="K31" s="15">
        <f>D31*C31</f>
        <v>27554</v>
      </c>
    </row>
    <row r="32" spans="1:11" ht="17.5" x14ac:dyDescent="0.35">
      <c r="A32" s="4" t="s">
        <v>53</v>
      </c>
      <c r="B32" s="7">
        <v>5</v>
      </c>
      <c r="C32" s="12">
        <v>263</v>
      </c>
      <c r="D32" s="12">
        <v>7290</v>
      </c>
      <c r="E32" s="12">
        <v>822</v>
      </c>
      <c r="F32" s="12">
        <v>97</v>
      </c>
      <c r="G32" s="13">
        <v>1.2999999999999999E-2</v>
      </c>
      <c r="H32" s="12">
        <v>4162</v>
      </c>
      <c r="I32" s="13">
        <v>0.57099999999999995</v>
      </c>
      <c r="J32" s="14">
        <v>2209</v>
      </c>
      <c r="K32" s="15">
        <f>D32*C32</f>
        <v>1917270</v>
      </c>
    </row>
    <row r="33" spans="1:11" ht="17.5" x14ac:dyDescent="0.35">
      <c r="A33" s="4" t="s">
        <v>54</v>
      </c>
      <c r="B33" s="7">
        <v>3</v>
      </c>
      <c r="C33" s="12">
        <v>9</v>
      </c>
      <c r="D33" s="12">
        <v>457</v>
      </c>
      <c r="E33" s="12">
        <v>437</v>
      </c>
      <c r="F33" s="12">
        <v>15</v>
      </c>
      <c r="G33" s="13">
        <v>3.3000000000000002E-2</v>
      </c>
      <c r="H33" s="12">
        <v>5</v>
      </c>
      <c r="I33" s="13">
        <v>1.0999999999999999E-2</v>
      </c>
      <c r="J33" s="14">
        <v>0</v>
      </c>
      <c r="K33" s="15">
        <f>D33*C33</f>
        <v>4113</v>
      </c>
    </row>
    <row r="34" spans="1:11" ht="17.5" x14ac:dyDescent="0.35">
      <c r="A34" s="4" t="s">
        <v>55</v>
      </c>
      <c r="B34" s="7">
        <v>4</v>
      </c>
      <c r="C34" s="12">
        <v>16</v>
      </c>
      <c r="D34" s="12">
        <v>67</v>
      </c>
      <c r="E34" s="12">
        <v>62</v>
      </c>
      <c r="F34" s="12">
        <v>5</v>
      </c>
      <c r="G34" s="13">
        <v>7.4999999999999997E-2</v>
      </c>
      <c r="H34" s="12">
        <v>0</v>
      </c>
      <c r="I34" s="13">
        <v>0</v>
      </c>
      <c r="J34" s="14">
        <v>0</v>
      </c>
      <c r="K34" s="15">
        <f>D34*C34</f>
        <v>1072</v>
      </c>
    </row>
    <row r="35" spans="1:11" ht="17.5" x14ac:dyDescent="0.35">
      <c r="A35" s="4" t="s">
        <v>56</v>
      </c>
      <c r="B35" s="7">
        <v>3</v>
      </c>
      <c r="C35" s="12">
        <v>136</v>
      </c>
      <c r="D35" s="12">
        <v>3733</v>
      </c>
      <c r="E35" s="12">
        <v>1139</v>
      </c>
      <c r="F35" s="12">
        <v>421</v>
      </c>
      <c r="G35" s="13">
        <v>0.113</v>
      </c>
      <c r="H35" s="12">
        <v>1676</v>
      </c>
      <c r="I35" s="13">
        <v>0.44900000000000001</v>
      </c>
      <c r="J35" s="14">
        <v>497</v>
      </c>
      <c r="K35" s="15">
        <f>D35*C35</f>
        <v>507688</v>
      </c>
    </row>
    <row r="36" spans="1:11" ht="17.5" x14ac:dyDescent="0.35">
      <c r="A36" s="4" t="s">
        <v>57</v>
      </c>
      <c r="B36" s="7">
        <v>4</v>
      </c>
      <c r="C36" s="12">
        <v>14</v>
      </c>
      <c r="D36" s="12">
        <v>191</v>
      </c>
      <c r="E36" s="12">
        <v>177</v>
      </c>
      <c r="F36" s="12">
        <v>13</v>
      </c>
      <c r="G36" s="13">
        <v>6.8000000000000005E-2</v>
      </c>
      <c r="H36" s="12">
        <v>1</v>
      </c>
      <c r="I36" s="13">
        <v>5.0000000000000001E-3</v>
      </c>
      <c r="J36" s="14">
        <v>0</v>
      </c>
      <c r="K36" s="15">
        <f>D36*C36</f>
        <v>2674</v>
      </c>
    </row>
    <row r="37" spans="1:11" ht="17.5" x14ac:dyDescent="0.35">
      <c r="A37" s="4" t="s">
        <v>58</v>
      </c>
      <c r="B37" s="7">
        <v>5</v>
      </c>
      <c r="C37" s="12">
        <v>11</v>
      </c>
      <c r="D37" s="12">
        <v>465</v>
      </c>
      <c r="E37" s="12">
        <v>435</v>
      </c>
      <c r="F37" s="12">
        <v>30</v>
      </c>
      <c r="G37" s="13">
        <v>6.5000000000000002E-2</v>
      </c>
      <c r="H37" s="12">
        <v>0</v>
      </c>
      <c r="I37" s="13">
        <v>0</v>
      </c>
      <c r="J37" s="14">
        <v>0</v>
      </c>
      <c r="K37" s="15">
        <f>D37*C37</f>
        <v>5115</v>
      </c>
    </row>
    <row r="38" spans="1:11" ht="17.5" x14ac:dyDescent="0.35">
      <c r="A38" s="4" t="s">
        <v>59</v>
      </c>
      <c r="B38" s="7">
        <v>1</v>
      </c>
      <c r="C38" s="12">
        <v>52</v>
      </c>
      <c r="D38" s="12">
        <v>269</v>
      </c>
      <c r="E38" s="12">
        <v>152</v>
      </c>
      <c r="F38" s="12">
        <v>88</v>
      </c>
      <c r="G38" s="13">
        <v>0.32700000000000001</v>
      </c>
      <c r="H38" s="12">
        <v>20</v>
      </c>
      <c r="I38" s="13">
        <v>7.3999999999999996E-2</v>
      </c>
      <c r="J38" s="14">
        <v>9</v>
      </c>
      <c r="K38" s="15">
        <f>D38*C38</f>
        <v>13988</v>
      </c>
    </row>
    <row r="39" spans="1:11" ht="17.5" x14ac:dyDescent="0.35">
      <c r="A39" s="4" t="s">
        <v>60</v>
      </c>
      <c r="B39" s="7">
        <v>1</v>
      </c>
      <c r="C39" s="12">
        <v>219</v>
      </c>
      <c r="D39" s="12">
        <v>14637</v>
      </c>
      <c r="E39" s="12">
        <v>991</v>
      </c>
      <c r="F39" s="12">
        <v>757</v>
      </c>
      <c r="G39" s="13">
        <v>5.1999999999999998E-2</v>
      </c>
      <c r="H39" s="12">
        <v>11373</v>
      </c>
      <c r="I39" s="13">
        <v>0.77700000000000002</v>
      </c>
      <c r="J39" s="14">
        <v>1516</v>
      </c>
      <c r="K39" s="15">
        <f>D39*C39</f>
        <v>3205503</v>
      </c>
    </row>
    <row r="40" spans="1:11" ht="17.5" x14ac:dyDescent="0.35">
      <c r="A40" s="4" t="s">
        <v>61</v>
      </c>
      <c r="B40" s="7">
        <v>4</v>
      </c>
      <c r="C40" s="12">
        <v>12</v>
      </c>
      <c r="D40" s="12">
        <v>311</v>
      </c>
      <c r="E40" s="12">
        <v>297</v>
      </c>
      <c r="F40" s="12">
        <v>12</v>
      </c>
      <c r="G40" s="13">
        <v>3.9E-2</v>
      </c>
      <c r="H40" s="12">
        <v>1</v>
      </c>
      <c r="I40" s="13">
        <v>3.0000000000000001E-3</v>
      </c>
      <c r="J40" s="14">
        <v>1</v>
      </c>
      <c r="K40" s="15">
        <f>D40*C40</f>
        <v>3732</v>
      </c>
    </row>
    <row r="41" spans="1:11" ht="17.5" x14ac:dyDescent="0.35">
      <c r="A41" s="4" t="s">
        <v>62</v>
      </c>
      <c r="B41" s="7">
        <v>6</v>
      </c>
      <c r="C41" s="12">
        <v>546</v>
      </c>
      <c r="D41" s="12">
        <v>1297</v>
      </c>
      <c r="E41" s="12">
        <v>2</v>
      </c>
      <c r="F41" s="12">
        <v>5</v>
      </c>
      <c r="G41" s="13">
        <v>4.0000000000000001E-3</v>
      </c>
      <c r="H41" s="12">
        <v>70</v>
      </c>
      <c r="I41" s="13">
        <v>5.3999999999999999E-2</v>
      </c>
      <c r="J41" s="14">
        <v>1220</v>
      </c>
      <c r="K41" s="15">
        <f>D41*C41</f>
        <v>708162</v>
      </c>
    </row>
    <row r="42" spans="1:11" ht="17.5" x14ac:dyDescent="0.35">
      <c r="A42" s="4" t="s">
        <v>63</v>
      </c>
      <c r="B42" s="7">
        <v>1</v>
      </c>
      <c r="C42" s="12">
        <v>38</v>
      </c>
      <c r="D42" s="12">
        <v>4186</v>
      </c>
      <c r="E42" s="12">
        <v>1846</v>
      </c>
      <c r="F42" s="12">
        <v>953</v>
      </c>
      <c r="G42" s="13">
        <v>0.22800000000000001</v>
      </c>
      <c r="H42" s="12">
        <v>1365</v>
      </c>
      <c r="I42" s="13">
        <v>0.32600000000000001</v>
      </c>
      <c r="J42" s="14">
        <v>22</v>
      </c>
      <c r="K42" s="15">
        <f>D42*C42</f>
        <v>159068</v>
      </c>
    </row>
    <row r="43" spans="1:11" ht="17.5" x14ac:dyDescent="0.35">
      <c r="A43" s="4" t="s">
        <v>64</v>
      </c>
      <c r="B43" s="7">
        <v>5</v>
      </c>
      <c r="C43" s="12">
        <v>30</v>
      </c>
      <c r="D43" s="12">
        <v>1662</v>
      </c>
      <c r="E43" s="12">
        <v>668</v>
      </c>
      <c r="F43" s="12">
        <v>598</v>
      </c>
      <c r="G43" s="13">
        <v>0.36</v>
      </c>
      <c r="H43" s="12">
        <v>395</v>
      </c>
      <c r="I43" s="13">
        <v>0.23799999999999999</v>
      </c>
      <c r="J43" s="14">
        <v>1</v>
      </c>
      <c r="K43" s="15">
        <f>D43*C43</f>
        <v>49860</v>
      </c>
    </row>
    <row r="44" spans="1:11" ht="17.5" x14ac:dyDescent="0.35">
      <c r="A44" s="118" t="s">
        <v>65</v>
      </c>
      <c r="B44" s="119">
        <v>4</v>
      </c>
      <c r="C44" s="12">
        <v>53</v>
      </c>
      <c r="D44" s="12">
        <v>2281</v>
      </c>
      <c r="E44" s="12">
        <v>648</v>
      </c>
      <c r="F44" s="12">
        <v>344</v>
      </c>
      <c r="G44" s="120">
        <v>0.151</v>
      </c>
      <c r="H44" s="12">
        <v>1285</v>
      </c>
      <c r="I44" s="120">
        <v>0.56299999999999994</v>
      </c>
      <c r="J44" s="121">
        <v>4</v>
      </c>
      <c r="K44" s="122">
        <f>D44*C44</f>
        <v>120893</v>
      </c>
    </row>
    <row r="45" spans="1:11" ht="17.5" x14ac:dyDescent="0.35">
      <c r="A45" s="4" t="s">
        <v>66</v>
      </c>
      <c r="B45" s="7">
        <v>6</v>
      </c>
      <c r="C45" s="12">
        <v>226</v>
      </c>
      <c r="D45" s="12">
        <v>5733</v>
      </c>
      <c r="E45" s="12">
        <v>50</v>
      </c>
      <c r="F45" s="12">
        <v>70</v>
      </c>
      <c r="G45" s="13">
        <v>1.2E-2</v>
      </c>
      <c r="H45" s="12">
        <v>3369</v>
      </c>
      <c r="I45" s="13">
        <v>0.58799999999999997</v>
      </c>
      <c r="J45" s="14">
        <v>2244</v>
      </c>
      <c r="K45" s="15">
        <f>D45*C45</f>
        <v>1295658</v>
      </c>
    </row>
    <row r="46" spans="1:11" ht="17.5" x14ac:dyDescent="0.35">
      <c r="A46" s="4" t="s">
        <v>67</v>
      </c>
      <c r="B46" s="7">
        <v>2</v>
      </c>
      <c r="C46" s="12">
        <v>137</v>
      </c>
      <c r="D46" s="12">
        <v>12978</v>
      </c>
      <c r="E46" s="12">
        <v>3509</v>
      </c>
      <c r="F46" s="12">
        <v>2022</v>
      </c>
      <c r="G46" s="13">
        <v>0.156</v>
      </c>
      <c r="H46" s="12">
        <v>5396</v>
      </c>
      <c r="I46" s="13">
        <v>0.41599999999999998</v>
      </c>
      <c r="J46" s="14">
        <v>2051</v>
      </c>
      <c r="K46" s="15">
        <f>D46*C46</f>
        <v>1777986</v>
      </c>
    </row>
    <row r="47" spans="1:11" ht="17.5" x14ac:dyDescent="0.35">
      <c r="A47" s="4" t="s">
        <v>68</v>
      </c>
      <c r="B47" s="7">
        <v>1</v>
      </c>
      <c r="C47" s="12">
        <v>47</v>
      </c>
      <c r="D47" s="12">
        <v>574</v>
      </c>
      <c r="E47" s="12">
        <v>272</v>
      </c>
      <c r="F47" s="12">
        <v>90</v>
      </c>
      <c r="G47" s="13">
        <v>0.157</v>
      </c>
      <c r="H47" s="12">
        <v>212</v>
      </c>
      <c r="I47" s="13">
        <v>0.36899999999999999</v>
      </c>
      <c r="J47" s="14">
        <v>0</v>
      </c>
      <c r="K47" s="15">
        <f>D47*C47</f>
        <v>26978</v>
      </c>
    </row>
    <row r="48" spans="1:11" ht="17.5" x14ac:dyDescent="0.35">
      <c r="A48" s="4" t="s">
        <v>69</v>
      </c>
      <c r="B48" s="7">
        <v>1</v>
      </c>
      <c r="C48" s="12">
        <v>9</v>
      </c>
      <c r="D48" s="12">
        <v>210</v>
      </c>
      <c r="E48" s="12">
        <v>210</v>
      </c>
      <c r="F48" s="12">
        <v>0</v>
      </c>
      <c r="G48" s="13">
        <v>0</v>
      </c>
      <c r="H48" s="12">
        <v>0</v>
      </c>
      <c r="I48" s="13">
        <v>0</v>
      </c>
      <c r="J48" s="14">
        <v>0</v>
      </c>
      <c r="K48" s="15">
        <f>D48*C48</f>
        <v>1890</v>
      </c>
    </row>
    <row r="49" spans="1:11" ht="17.5" x14ac:dyDescent="0.35">
      <c r="A49" s="4" t="s">
        <v>70</v>
      </c>
      <c r="B49" s="7">
        <v>3</v>
      </c>
      <c r="C49" s="12">
        <v>15</v>
      </c>
      <c r="D49" s="12">
        <v>948</v>
      </c>
      <c r="E49" s="12">
        <v>807</v>
      </c>
      <c r="F49" s="12">
        <v>134</v>
      </c>
      <c r="G49" s="13">
        <v>0.14099999999999999</v>
      </c>
      <c r="H49" s="12">
        <v>7</v>
      </c>
      <c r="I49" s="13">
        <v>7.0000000000000001E-3</v>
      </c>
      <c r="J49" s="14">
        <v>0</v>
      </c>
      <c r="K49" s="15">
        <f>D49*C49</f>
        <v>14220</v>
      </c>
    </row>
    <row r="50" spans="1:11" ht="17.5" x14ac:dyDescent="0.35">
      <c r="A50" s="4" t="s">
        <v>71</v>
      </c>
      <c r="B50" s="7">
        <v>4</v>
      </c>
      <c r="C50" s="12">
        <v>14</v>
      </c>
      <c r="D50" s="12">
        <v>76</v>
      </c>
      <c r="E50" s="12">
        <v>66</v>
      </c>
      <c r="F50" s="12">
        <v>9</v>
      </c>
      <c r="G50" s="13">
        <v>0.11799999999999999</v>
      </c>
      <c r="H50" s="12">
        <v>1</v>
      </c>
      <c r="I50" s="13">
        <v>1.2999999999999999E-2</v>
      </c>
      <c r="J50" s="14">
        <v>0</v>
      </c>
      <c r="K50" s="15">
        <f>D50*C50</f>
        <v>1064</v>
      </c>
    </row>
    <row r="51" spans="1:11" ht="17.5" x14ac:dyDescent="0.35">
      <c r="A51" s="4" t="s">
        <v>72</v>
      </c>
      <c r="B51" s="7">
        <v>3</v>
      </c>
      <c r="C51" s="12">
        <v>11</v>
      </c>
      <c r="D51" s="12">
        <v>1311</v>
      </c>
      <c r="E51" s="12">
        <v>1276</v>
      </c>
      <c r="F51" s="12">
        <v>0</v>
      </c>
      <c r="G51" s="13">
        <v>0</v>
      </c>
      <c r="H51" s="12">
        <v>35</v>
      </c>
      <c r="I51" s="13">
        <v>2.7E-2</v>
      </c>
      <c r="J51" s="14">
        <v>0</v>
      </c>
      <c r="K51" s="15">
        <f>D51*C51</f>
        <v>14421</v>
      </c>
    </row>
    <row r="52" spans="1:11" ht="17.5" x14ac:dyDescent="0.35">
      <c r="A52" s="4" t="s">
        <v>73</v>
      </c>
      <c r="B52" s="7">
        <v>4</v>
      </c>
      <c r="C52" s="12">
        <v>207</v>
      </c>
      <c r="D52" s="12">
        <v>34821</v>
      </c>
      <c r="E52" s="12">
        <v>7226</v>
      </c>
      <c r="F52" s="12">
        <v>4160</v>
      </c>
      <c r="G52" s="13">
        <v>0.11899999999999999</v>
      </c>
      <c r="H52" s="12">
        <v>14274</v>
      </c>
      <c r="I52" s="13">
        <v>0.41</v>
      </c>
      <c r="J52" s="14">
        <v>9161</v>
      </c>
      <c r="K52" s="15">
        <f>D52*C52</f>
        <v>7207947</v>
      </c>
    </row>
    <row r="53" spans="1:11" ht="17.5" x14ac:dyDescent="0.35">
      <c r="A53" s="4" t="s">
        <v>74</v>
      </c>
      <c r="B53" s="7">
        <v>4</v>
      </c>
      <c r="C53" s="12">
        <v>8</v>
      </c>
      <c r="D53" s="12">
        <v>425</v>
      </c>
      <c r="E53" s="12">
        <v>424</v>
      </c>
      <c r="F53" s="12">
        <v>0</v>
      </c>
      <c r="G53" s="13">
        <v>0</v>
      </c>
      <c r="H53" s="12">
        <v>1</v>
      </c>
      <c r="I53" s="13">
        <v>2E-3</v>
      </c>
      <c r="J53" s="14">
        <v>0</v>
      </c>
      <c r="K53" s="15">
        <f>D53*C53</f>
        <v>3400</v>
      </c>
    </row>
    <row r="54" spans="1:11" ht="17.5" x14ac:dyDescent="0.35">
      <c r="A54" s="4" t="s">
        <v>75</v>
      </c>
      <c r="B54" s="7">
        <v>2</v>
      </c>
      <c r="C54" s="12">
        <v>403</v>
      </c>
      <c r="D54" s="12">
        <v>74854</v>
      </c>
      <c r="E54" s="12">
        <v>74</v>
      </c>
      <c r="F54" s="12">
        <v>185</v>
      </c>
      <c r="G54" s="13">
        <v>2E-3</v>
      </c>
      <c r="H54" s="12">
        <v>35264</v>
      </c>
      <c r="I54" s="13">
        <v>0.47099999999999997</v>
      </c>
      <c r="J54" s="14">
        <v>39331</v>
      </c>
      <c r="K54" s="15">
        <f>D54*C54</f>
        <v>30166162</v>
      </c>
    </row>
    <row r="55" spans="1:11" ht="17.5" x14ac:dyDescent="0.35">
      <c r="A55" s="88" t="s">
        <v>76</v>
      </c>
      <c r="B55" s="89">
        <v>1</v>
      </c>
      <c r="C55" s="79"/>
      <c r="D55" s="79"/>
      <c r="E55" s="79"/>
      <c r="F55" s="79"/>
      <c r="G55" s="80"/>
      <c r="H55" s="79"/>
      <c r="I55" s="80"/>
      <c r="J55" s="83"/>
      <c r="K55" s="81">
        <f>D55*C55</f>
        <v>0</v>
      </c>
    </row>
    <row r="56" spans="1:11" ht="17.5" x14ac:dyDescent="0.35">
      <c r="A56" s="4" t="s">
        <v>77</v>
      </c>
      <c r="B56" s="7">
        <v>1</v>
      </c>
      <c r="C56" s="12">
        <v>32</v>
      </c>
      <c r="D56" s="12">
        <v>57</v>
      </c>
      <c r="E56" s="12">
        <v>26</v>
      </c>
      <c r="F56" s="12">
        <v>17</v>
      </c>
      <c r="G56" s="13">
        <v>0.29799999999999999</v>
      </c>
      <c r="H56" s="12">
        <v>14</v>
      </c>
      <c r="I56" s="13">
        <v>0.246</v>
      </c>
      <c r="J56" s="14">
        <v>0</v>
      </c>
      <c r="K56" s="15">
        <f>D56*C56</f>
        <v>1824</v>
      </c>
    </row>
    <row r="57" spans="1:11" ht="17.5" x14ac:dyDescent="0.35">
      <c r="A57" s="4" t="s">
        <v>78</v>
      </c>
      <c r="B57" s="7">
        <v>6</v>
      </c>
      <c r="C57" s="12">
        <v>151</v>
      </c>
      <c r="D57" s="12">
        <v>22825</v>
      </c>
      <c r="E57" s="12">
        <v>2467</v>
      </c>
      <c r="F57" s="12">
        <v>1548</v>
      </c>
      <c r="G57" s="13">
        <v>6.8000000000000005E-2</v>
      </c>
      <c r="H57" s="12">
        <v>18571</v>
      </c>
      <c r="I57" s="13">
        <v>0.81399999999999995</v>
      </c>
      <c r="J57" s="14">
        <v>239</v>
      </c>
      <c r="K57" s="15">
        <f>D57*C57</f>
        <v>3446575</v>
      </c>
    </row>
    <row r="58" spans="1:11" ht="17.5" x14ac:dyDescent="0.35">
      <c r="A58" s="4" t="s">
        <v>79</v>
      </c>
      <c r="B58" s="7">
        <v>5</v>
      </c>
      <c r="C58" s="12">
        <v>15</v>
      </c>
      <c r="D58" s="12">
        <v>1755</v>
      </c>
      <c r="E58" s="12">
        <v>1561</v>
      </c>
      <c r="F58" s="12">
        <v>152</v>
      </c>
      <c r="G58" s="13">
        <v>8.6999999999999994E-2</v>
      </c>
      <c r="H58" s="12">
        <v>42</v>
      </c>
      <c r="I58" s="13">
        <v>2.4E-2</v>
      </c>
      <c r="J58" s="14">
        <v>0</v>
      </c>
      <c r="K58" s="15">
        <f>D58*C58</f>
        <v>26325</v>
      </c>
    </row>
    <row r="59" spans="1:11" ht="17.5" x14ac:dyDescent="0.35">
      <c r="A59" s="4" t="s">
        <v>80</v>
      </c>
      <c r="B59" s="7">
        <v>2</v>
      </c>
      <c r="C59" s="12">
        <v>70</v>
      </c>
      <c r="D59" s="12">
        <v>396</v>
      </c>
      <c r="E59" s="12">
        <v>207</v>
      </c>
      <c r="F59" s="12">
        <v>42</v>
      </c>
      <c r="G59" s="13">
        <v>0.106</v>
      </c>
      <c r="H59" s="12">
        <v>113</v>
      </c>
      <c r="I59" s="13">
        <v>0.28499999999999998</v>
      </c>
      <c r="J59" s="14">
        <v>34</v>
      </c>
      <c r="K59" s="15">
        <f>D59*C59</f>
        <v>27720</v>
      </c>
    </row>
    <row r="60" spans="1:11" ht="18" thickBot="1" x14ac:dyDescent="0.4">
      <c r="A60" s="5" t="s">
        <v>81</v>
      </c>
      <c r="B60" s="84">
        <v>4</v>
      </c>
      <c r="C60" s="19">
        <v>13</v>
      </c>
      <c r="D60" s="19">
        <v>90</v>
      </c>
      <c r="E60" s="19">
        <v>83</v>
      </c>
      <c r="F60" s="19">
        <v>6</v>
      </c>
      <c r="G60" s="85">
        <v>6.7000000000000004E-2</v>
      </c>
      <c r="H60" s="19">
        <v>1</v>
      </c>
      <c r="I60" s="20">
        <v>1.0999999999999999E-2</v>
      </c>
      <c r="J60" s="21">
        <v>0</v>
      </c>
      <c r="K60" s="15">
        <f>D60*C60</f>
        <v>1170</v>
      </c>
    </row>
    <row r="61" spans="1:11" ht="18.5" thickBot="1" x14ac:dyDescent="0.45">
      <c r="A61" s="73" t="s">
        <v>82</v>
      </c>
      <c r="B61" s="74"/>
      <c r="C61" s="69">
        <f>K61/D61</f>
        <v>192.07239579845165</v>
      </c>
      <c r="D61" s="70">
        <f>SUM(D8:D60)</f>
        <v>552463</v>
      </c>
      <c r="E61" s="70">
        <f>SUM(E8:E60)</f>
        <v>60865</v>
      </c>
      <c r="F61" s="76">
        <f>SUM(F8:F60)</f>
        <v>29893</v>
      </c>
      <c r="G61" s="34">
        <f>F61/D61</f>
        <v>5.4108600937981366E-2</v>
      </c>
      <c r="H61" s="77">
        <f>SUM(H8:H60)</f>
        <v>318517</v>
      </c>
      <c r="I61" s="71">
        <f>H61/D61</f>
        <v>0.57653996738243107</v>
      </c>
      <c r="J61" s="70">
        <f>SUM(J8:J60)</f>
        <v>143188</v>
      </c>
      <c r="K61" s="72">
        <f>SUM(K8:K60)</f>
        <v>106112892</v>
      </c>
    </row>
    <row r="62" spans="1:11" ht="18" customHeight="1" x14ac:dyDescent="0.35">
      <c r="A62" s="102" t="s">
        <v>86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4"/>
    </row>
    <row r="63" spans="1:11" ht="15.5" x14ac:dyDescent="0.35">
      <c r="A63" s="35"/>
      <c r="B63" s="91" t="s">
        <v>87</v>
      </c>
      <c r="C63" s="91"/>
      <c r="D63" s="91"/>
      <c r="E63" s="91"/>
      <c r="F63" s="91"/>
      <c r="G63" s="91"/>
      <c r="H63" s="91"/>
      <c r="I63" s="91"/>
      <c r="J63" s="91"/>
      <c r="K63" s="92"/>
    </row>
    <row r="64" spans="1:11" ht="15.5" x14ac:dyDescent="0.35">
      <c r="A64" s="90" t="s">
        <v>88</v>
      </c>
      <c r="B64" s="91"/>
      <c r="C64" s="91"/>
      <c r="D64" s="91"/>
      <c r="E64" s="91"/>
      <c r="F64" s="91"/>
      <c r="G64" s="91"/>
      <c r="H64" s="91"/>
      <c r="I64" s="91"/>
      <c r="J64" s="91"/>
      <c r="K64" s="92"/>
    </row>
    <row r="65" spans="1:11" ht="16" thickBot="1" x14ac:dyDescent="0.4">
      <c r="A65" s="93" t="s">
        <v>96</v>
      </c>
      <c r="B65" s="94"/>
      <c r="C65" s="94"/>
      <c r="D65" s="94"/>
      <c r="E65" s="94"/>
      <c r="F65" s="94"/>
      <c r="G65" s="94"/>
      <c r="H65" s="94"/>
      <c r="I65" s="94"/>
      <c r="J65" s="94"/>
      <c r="K65" s="95"/>
    </row>
  </sheetData>
  <sortState xmlns:xlrd2="http://schemas.microsoft.com/office/spreadsheetml/2017/richdata2"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4.90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90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0"/>
      <c r="B3" s="41" t="s">
        <v>22</v>
      </c>
      <c r="C3" s="42" t="s">
        <v>1</v>
      </c>
      <c r="D3" s="41"/>
      <c r="E3" s="42"/>
      <c r="F3" s="41" t="s">
        <v>28</v>
      </c>
      <c r="G3" s="42"/>
      <c r="H3" s="41" t="s">
        <v>28</v>
      </c>
      <c r="I3" s="42" t="s">
        <v>21</v>
      </c>
      <c r="J3" s="43" t="s">
        <v>26</v>
      </c>
    </row>
    <row r="4" spans="1:10" ht="17.5" x14ac:dyDescent="0.35">
      <c r="A4" s="44"/>
      <c r="B4" s="45" t="s">
        <v>23</v>
      </c>
      <c r="C4" s="46" t="s">
        <v>24</v>
      </c>
      <c r="D4" s="45" t="s">
        <v>2</v>
      </c>
      <c r="E4" s="46" t="s">
        <v>2</v>
      </c>
      <c r="F4" s="45" t="s">
        <v>18</v>
      </c>
      <c r="G4" s="46" t="s">
        <v>2</v>
      </c>
      <c r="H4" s="45" t="s">
        <v>18</v>
      </c>
      <c r="I4" s="46" t="s">
        <v>4</v>
      </c>
      <c r="J4" s="47" t="s">
        <v>3</v>
      </c>
    </row>
    <row r="5" spans="1:10" ht="17.5" x14ac:dyDescent="0.35">
      <c r="A5" s="44"/>
      <c r="B5" s="45" t="s">
        <v>20</v>
      </c>
      <c r="C5" s="46" t="s">
        <v>2</v>
      </c>
      <c r="D5" s="45" t="s">
        <v>4</v>
      </c>
      <c r="E5" s="46" t="s">
        <v>4</v>
      </c>
      <c r="F5" s="45" t="s">
        <v>4</v>
      </c>
      <c r="G5" s="46" t="s">
        <v>4</v>
      </c>
      <c r="H5" s="45" t="s">
        <v>4</v>
      </c>
      <c r="I5" s="46" t="s">
        <v>25</v>
      </c>
      <c r="J5" s="47" t="s">
        <v>27</v>
      </c>
    </row>
    <row r="6" spans="1:10" ht="17.5" x14ac:dyDescent="0.35">
      <c r="A6" s="44"/>
      <c r="B6" s="45" t="s">
        <v>4</v>
      </c>
      <c r="C6" s="46" t="s">
        <v>4</v>
      </c>
      <c r="D6" s="45" t="s">
        <v>5</v>
      </c>
      <c r="E6" s="46" t="s">
        <v>6</v>
      </c>
      <c r="F6" s="45" t="s">
        <v>7</v>
      </c>
      <c r="G6" s="46" t="s">
        <v>8</v>
      </c>
      <c r="H6" s="45" t="s">
        <v>84</v>
      </c>
      <c r="I6" s="46" t="s">
        <v>9</v>
      </c>
      <c r="J6" s="47" t="s">
        <v>4</v>
      </c>
    </row>
    <row r="7" spans="1:10" ht="19" thickBot="1" x14ac:dyDescent="0.5">
      <c r="A7" s="49" t="s">
        <v>17</v>
      </c>
      <c r="B7" s="50" t="s">
        <v>10</v>
      </c>
      <c r="C7" s="51" t="s">
        <v>11</v>
      </c>
      <c r="D7" s="50" t="s">
        <v>12</v>
      </c>
      <c r="E7" s="51" t="s">
        <v>13</v>
      </c>
      <c r="F7" s="50" t="s">
        <v>14</v>
      </c>
      <c r="G7" s="51" t="s">
        <v>15</v>
      </c>
      <c r="H7" s="50" t="s">
        <v>14</v>
      </c>
      <c r="I7" s="51" t="s">
        <v>16</v>
      </c>
      <c r="J7" s="47" t="s">
        <v>19</v>
      </c>
    </row>
    <row r="8" spans="1:10" ht="17.5" x14ac:dyDescent="0.35">
      <c r="A8" s="86" t="s">
        <v>35</v>
      </c>
      <c r="B8" s="16">
        <v>203</v>
      </c>
      <c r="C8" s="16">
        <v>17751</v>
      </c>
      <c r="D8" s="16">
        <v>1828</v>
      </c>
      <c r="E8" s="16">
        <v>930</v>
      </c>
      <c r="F8" s="17">
        <v>5.1999999999999998E-2</v>
      </c>
      <c r="G8" s="16">
        <v>11668</v>
      </c>
      <c r="H8" s="17">
        <v>0.65700000000000003</v>
      </c>
      <c r="I8" s="87">
        <v>3325</v>
      </c>
      <c r="J8" s="15">
        <f>C8*B8</f>
        <v>3603453</v>
      </c>
    </row>
    <row r="9" spans="1:10" ht="17.5" x14ac:dyDescent="0.35">
      <c r="A9" s="1" t="s">
        <v>48</v>
      </c>
      <c r="B9" s="12">
        <v>167</v>
      </c>
      <c r="C9" s="12">
        <v>7819</v>
      </c>
      <c r="D9" s="12">
        <v>1471</v>
      </c>
      <c r="E9" s="12">
        <v>589</v>
      </c>
      <c r="F9" s="13">
        <v>7.4999999999999997E-2</v>
      </c>
      <c r="G9" s="12">
        <v>5260</v>
      </c>
      <c r="H9" s="13">
        <v>0.67300000000000004</v>
      </c>
      <c r="I9" s="59">
        <v>499</v>
      </c>
      <c r="J9" s="15">
        <f>C9*B9</f>
        <v>1305773</v>
      </c>
    </row>
    <row r="10" spans="1:10" ht="17.5" x14ac:dyDescent="0.35">
      <c r="A10" s="1" t="s">
        <v>50</v>
      </c>
      <c r="B10" s="12">
        <v>21</v>
      </c>
      <c r="C10" s="12">
        <v>245</v>
      </c>
      <c r="D10" s="12">
        <v>209</v>
      </c>
      <c r="E10" s="12">
        <v>21</v>
      </c>
      <c r="F10" s="13">
        <v>8.5999999999999993E-2</v>
      </c>
      <c r="G10" s="12">
        <v>13</v>
      </c>
      <c r="H10" s="13">
        <v>5.2999999999999999E-2</v>
      </c>
      <c r="I10" s="59">
        <v>2</v>
      </c>
      <c r="J10" s="15">
        <f t="shared" ref="J10:J17" si="0">C10*B10</f>
        <v>5145</v>
      </c>
    </row>
    <row r="11" spans="1:10" ht="17.5" x14ac:dyDescent="0.35">
      <c r="A11" s="1" t="s">
        <v>59</v>
      </c>
      <c r="B11" s="12">
        <v>52</v>
      </c>
      <c r="C11" s="12">
        <v>269</v>
      </c>
      <c r="D11" s="12">
        <v>152</v>
      </c>
      <c r="E11" s="12">
        <v>88</v>
      </c>
      <c r="F11" s="13">
        <v>0.32700000000000001</v>
      </c>
      <c r="G11" s="12">
        <v>20</v>
      </c>
      <c r="H11" s="13">
        <v>7.3999999999999996E-2</v>
      </c>
      <c r="I11" s="59">
        <v>9</v>
      </c>
      <c r="J11" s="15">
        <f t="shared" si="0"/>
        <v>13988</v>
      </c>
    </row>
    <row r="12" spans="1:10" ht="17.5" x14ac:dyDescent="0.35">
      <c r="A12" s="1" t="s">
        <v>60</v>
      </c>
      <c r="B12" s="10">
        <v>219</v>
      </c>
      <c r="C12" s="10">
        <v>14637</v>
      </c>
      <c r="D12" s="10">
        <v>991</v>
      </c>
      <c r="E12" s="10">
        <v>757</v>
      </c>
      <c r="F12" s="11">
        <v>5.1999999999999998E-2</v>
      </c>
      <c r="G12" s="10">
        <v>11373</v>
      </c>
      <c r="H12" s="11">
        <v>0.77700000000000002</v>
      </c>
      <c r="I12" s="60">
        <v>1516</v>
      </c>
      <c r="J12" s="15">
        <f t="shared" si="0"/>
        <v>3205503</v>
      </c>
    </row>
    <row r="13" spans="1:10" ht="17.5" x14ac:dyDescent="0.35">
      <c r="A13" s="1" t="s">
        <v>63</v>
      </c>
      <c r="B13" s="12">
        <v>38</v>
      </c>
      <c r="C13" s="12">
        <v>4186</v>
      </c>
      <c r="D13" s="12">
        <v>1846</v>
      </c>
      <c r="E13" s="12">
        <v>953</v>
      </c>
      <c r="F13" s="13">
        <v>0.22800000000000001</v>
      </c>
      <c r="G13" s="12">
        <v>1365</v>
      </c>
      <c r="H13" s="13">
        <v>0.32600000000000001</v>
      </c>
      <c r="I13" s="59">
        <v>22</v>
      </c>
      <c r="J13" s="15">
        <f t="shared" si="0"/>
        <v>159068</v>
      </c>
    </row>
    <row r="14" spans="1:10" ht="17.5" x14ac:dyDescent="0.35">
      <c r="A14" s="1" t="s">
        <v>68</v>
      </c>
      <c r="B14" s="12">
        <v>47</v>
      </c>
      <c r="C14" s="12">
        <v>574</v>
      </c>
      <c r="D14" s="12">
        <v>272</v>
      </c>
      <c r="E14" s="12">
        <v>90</v>
      </c>
      <c r="F14" s="13">
        <v>0.157</v>
      </c>
      <c r="G14" s="12">
        <v>212</v>
      </c>
      <c r="H14" s="13">
        <v>0.36899999999999999</v>
      </c>
      <c r="I14" s="59">
        <v>0</v>
      </c>
      <c r="J14" s="15">
        <f t="shared" si="0"/>
        <v>26978</v>
      </c>
    </row>
    <row r="15" spans="1:10" ht="17.5" x14ac:dyDescent="0.35">
      <c r="A15" s="1" t="s">
        <v>69</v>
      </c>
      <c r="B15" s="12">
        <v>9</v>
      </c>
      <c r="C15" s="12">
        <v>210</v>
      </c>
      <c r="D15" s="12">
        <v>210</v>
      </c>
      <c r="E15" s="12">
        <v>0</v>
      </c>
      <c r="F15" s="13">
        <v>0</v>
      </c>
      <c r="G15" s="12">
        <v>0</v>
      </c>
      <c r="H15" s="13">
        <v>0</v>
      </c>
      <c r="I15" s="59">
        <v>0</v>
      </c>
      <c r="J15" s="15">
        <f t="shared" si="0"/>
        <v>1890</v>
      </c>
    </row>
    <row r="16" spans="1:10" ht="17.5" x14ac:dyDescent="0.35">
      <c r="A16" s="1" t="s">
        <v>76</v>
      </c>
      <c r="B16" s="79"/>
      <c r="C16" s="79"/>
      <c r="D16" s="79"/>
      <c r="E16" s="79"/>
      <c r="F16" s="80"/>
      <c r="G16" s="79"/>
      <c r="H16" s="80"/>
      <c r="I16" s="82"/>
      <c r="J16" s="81">
        <f t="shared" si="0"/>
        <v>0</v>
      </c>
    </row>
    <row r="17" spans="1:10" ht="18" thickBot="1" x14ac:dyDescent="0.4">
      <c r="A17" s="66" t="s">
        <v>77</v>
      </c>
      <c r="B17" s="19">
        <v>32</v>
      </c>
      <c r="C17" s="19">
        <v>57</v>
      </c>
      <c r="D17" s="19">
        <v>26</v>
      </c>
      <c r="E17" s="19">
        <v>17</v>
      </c>
      <c r="F17" s="20">
        <v>0.29799999999999999</v>
      </c>
      <c r="G17" s="19">
        <v>14</v>
      </c>
      <c r="H17" s="20">
        <v>0.246</v>
      </c>
      <c r="I17" s="67">
        <v>0</v>
      </c>
      <c r="J17" s="68">
        <f t="shared" si="0"/>
        <v>1824</v>
      </c>
    </row>
    <row r="18" spans="1:10" ht="39.75" customHeight="1" thickBot="1" x14ac:dyDescent="0.45">
      <c r="A18" s="61" t="s">
        <v>83</v>
      </c>
      <c r="B18" s="62">
        <f>J18/C18</f>
        <v>181.94504677800123</v>
      </c>
      <c r="C18" s="63">
        <f>SUM(C8:C17)</f>
        <v>45748</v>
      </c>
      <c r="D18" s="64">
        <f>SUM(D8:D17)</f>
        <v>7005</v>
      </c>
      <c r="E18" s="63">
        <f>SUM(E8:E17)</f>
        <v>3445</v>
      </c>
      <c r="F18" s="65">
        <f>E18/C18</f>
        <v>7.5303838419165867E-2</v>
      </c>
      <c r="G18" s="63">
        <f>SUM(G8:G17)</f>
        <v>29925</v>
      </c>
      <c r="H18" s="65">
        <f>G18/C18</f>
        <v>0.65412695636967733</v>
      </c>
      <c r="I18" s="63">
        <f>SUM(I8:I17)</f>
        <v>5373</v>
      </c>
      <c r="J18" s="38">
        <f>SUM(J8:J17)</f>
        <v>8323622</v>
      </c>
    </row>
    <row r="19" spans="1:10" ht="18" customHeight="1" x14ac:dyDescent="0.35">
      <c r="A19" s="111" t="s">
        <v>86</v>
      </c>
      <c r="B19" s="112"/>
      <c r="C19" s="112"/>
      <c r="D19" s="112"/>
      <c r="E19" s="112"/>
      <c r="F19" s="112"/>
      <c r="G19" s="112"/>
      <c r="H19" s="112"/>
      <c r="I19" s="112"/>
      <c r="J19" s="113"/>
    </row>
    <row r="20" spans="1:10" ht="17.5" x14ac:dyDescent="0.35">
      <c r="A20" s="36"/>
      <c r="B20" s="91" t="s">
        <v>87</v>
      </c>
      <c r="C20" s="91"/>
      <c r="D20" s="91"/>
      <c r="E20" s="91"/>
      <c r="F20" s="91"/>
      <c r="G20" s="91"/>
      <c r="H20" s="91"/>
      <c r="I20" s="91"/>
      <c r="J20" s="92"/>
    </row>
    <row r="21" spans="1:10" ht="15.5" x14ac:dyDescent="0.35">
      <c r="A21" s="105" t="s">
        <v>88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ht="16" thickBot="1" x14ac:dyDescent="0.4">
      <c r="A22" s="108" t="s">
        <v>97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6.7265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114" t="s">
        <v>91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52"/>
      <c r="B3" s="53" t="s">
        <v>22</v>
      </c>
      <c r="C3" s="42" t="s">
        <v>1</v>
      </c>
      <c r="D3" s="41"/>
      <c r="E3" s="42"/>
      <c r="F3" s="41" t="s">
        <v>28</v>
      </c>
      <c r="G3" s="42"/>
      <c r="H3" s="41" t="s">
        <v>28</v>
      </c>
      <c r="I3" s="42" t="s">
        <v>21</v>
      </c>
      <c r="J3" s="43" t="s">
        <v>26</v>
      </c>
    </row>
    <row r="4" spans="1:10" ht="17.5" x14ac:dyDescent="0.35">
      <c r="A4" s="54"/>
      <c r="B4" s="55" t="s">
        <v>23</v>
      </c>
      <c r="C4" s="46" t="s">
        <v>24</v>
      </c>
      <c r="D4" s="45" t="s">
        <v>2</v>
      </c>
      <c r="E4" s="46" t="s">
        <v>2</v>
      </c>
      <c r="F4" s="45" t="s">
        <v>18</v>
      </c>
      <c r="G4" s="46" t="s">
        <v>2</v>
      </c>
      <c r="H4" s="45" t="s">
        <v>18</v>
      </c>
      <c r="I4" s="46" t="s">
        <v>4</v>
      </c>
      <c r="J4" s="47" t="s">
        <v>3</v>
      </c>
    </row>
    <row r="5" spans="1:10" ht="17.5" x14ac:dyDescent="0.35">
      <c r="A5" s="54"/>
      <c r="B5" s="55" t="s">
        <v>20</v>
      </c>
      <c r="C5" s="46" t="s">
        <v>2</v>
      </c>
      <c r="D5" s="45" t="s">
        <v>4</v>
      </c>
      <c r="E5" s="46" t="s">
        <v>4</v>
      </c>
      <c r="F5" s="45" t="s">
        <v>4</v>
      </c>
      <c r="G5" s="46" t="s">
        <v>4</v>
      </c>
      <c r="H5" s="45" t="s">
        <v>4</v>
      </c>
      <c r="I5" s="46" t="s">
        <v>25</v>
      </c>
      <c r="J5" s="47" t="s">
        <v>27</v>
      </c>
    </row>
    <row r="6" spans="1:10" ht="17.5" x14ac:dyDescent="0.35">
      <c r="A6" s="54"/>
      <c r="B6" s="55" t="s">
        <v>4</v>
      </c>
      <c r="C6" s="46" t="s">
        <v>4</v>
      </c>
      <c r="D6" s="45" t="s">
        <v>5</v>
      </c>
      <c r="E6" s="46" t="s">
        <v>6</v>
      </c>
      <c r="F6" s="45" t="s">
        <v>7</v>
      </c>
      <c r="G6" s="46" t="s">
        <v>8</v>
      </c>
      <c r="H6" s="45" t="s">
        <v>84</v>
      </c>
      <c r="I6" s="46" t="s">
        <v>9</v>
      </c>
      <c r="J6" s="47" t="s">
        <v>4</v>
      </c>
    </row>
    <row r="7" spans="1:10" ht="19" thickBot="1" x14ac:dyDescent="0.5">
      <c r="A7" s="56" t="s">
        <v>17</v>
      </c>
      <c r="B7" s="57" t="s">
        <v>10</v>
      </c>
      <c r="C7" s="51" t="s">
        <v>11</v>
      </c>
      <c r="D7" s="50" t="s">
        <v>12</v>
      </c>
      <c r="E7" s="51" t="s">
        <v>13</v>
      </c>
      <c r="F7" s="50" t="s">
        <v>14</v>
      </c>
      <c r="G7" s="51" t="s">
        <v>15</v>
      </c>
      <c r="H7" s="50" t="s">
        <v>14</v>
      </c>
      <c r="I7" s="51" t="s">
        <v>16</v>
      </c>
      <c r="J7" s="58" t="s">
        <v>19</v>
      </c>
    </row>
    <row r="8" spans="1:10" ht="17.5" x14ac:dyDescent="0.35">
      <c r="A8" s="78" t="s">
        <v>36</v>
      </c>
      <c r="B8" s="12">
        <v>20</v>
      </c>
      <c r="C8" s="12">
        <v>135</v>
      </c>
      <c r="D8" s="12">
        <v>113</v>
      </c>
      <c r="E8" s="12">
        <v>6</v>
      </c>
      <c r="F8" s="13">
        <v>4.3999999999999997E-2</v>
      </c>
      <c r="G8" s="12">
        <v>16</v>
      </c>
      <c r="H8" s="13">
        <v>0.11899999999999999</v>
      </c>
      <c r="I8" s="14">
        <v>0</v>
      </c>
      <c r="J8" s="15">
        <f>C8*B8</f>
        <v>2700</v>
      </c>
    </row>
    <row r="9" spans="1:10" ht="17.5" x14ac:dyDescent="0.35">
      <c r="A9" s="7" t="s">
        <v>37</v>
      </c>
      <c r="B9" s="12">
        <v>34</v>
      </c>
      <c r="C9" s="12">
        <v>226</v>
      </c>
      <c r="D9" s="12">
        <v>166</v>
      </c>
      <c r="E9" s="12">
        <v>23</v>
      </c>
      <c r="F9" s="13">
        <v>0.10199999999999999</v>
      </c>
      <c r="G9" s="12">
        <v>33</v>
      </c>
      <c r="H9" s="13">
        <v>0.14599999999999999</v>
      </c>
      <c r="I9" s="14">
        <v>4</v>
      </c>
      <c r="J9" s="15">
        <f>C9*B9</f>
        <v>7684</v>
      </c>
    </row>
    <row r="10" spans="1:10" ht="17.5" x14ac:dyDescent="0.35">
      <c r="A10" s="4" t="s">
        <v>49</v>
      </c>
      <c r="B10" s="12">
        <v>224</v>
      </c>
      <c r="C10" s="12">
        <v>9207</v>
      </c>
      <c r="D10" s="12">
        <v>1027</v>
      </c>
      <c r="E10" s="12">
        <v>631</v>
      </c>
      <c r="F10" s="13">
        <v>6.9000000000000006E-2</v>
      </c>
      <c r="G10" s="12">
        <v>5108</v>
      </c>
      <c r="H10" s="13">
        <v>0.55500000000000005</v>
      </c>
      <c r="I10" s="14">
        <v>2441</v>
      </c>
      <c r="J10" s="15">
        <f t="shared" ref="J10:J13" si="0">C10*B10</f>
        <v>2062368</v>
      </c>
    </row>
    <row r="11" spans="1:10" ht="17.5" x14ac:dyDescent="0.35">
      <c r="A11" s="4" t="s">
        <v>67</v>
      </c>
      <c r="B11" s="12">
        <v>137</v>
      </c>
      <c r="C11" s="12">
        <v>12978</v>
      </c>
      <c r="D11" s="12">
        <v>3509</v>
      </c>
      <c r="E11" s="12">
        <v>2022</v>
      </c>
      <c r="F11" s="13">
        <v>0.156</v>
      </c>
      <c r="G11" s="12">
        <v>5396</v>
      </c>
      <c r="H11" s="13">
        <v>0.41599999999999998</v>
      </c>
      <c r="I11" s="14">
        <v>2051</v>
      </c>
      <c r="J11" s="15">
        <f t="shared" si="0"/>
        <v>1777986</v>
      </c>
    </row>
    <row r="12" spans="1:10" ht="17.5" x14ac:dyDescent="0.35">
      <c r="A12" s="4" t="s">
        <v>75</v>
      </c>
      <c r="B12" s="12">
        <v>403</v>
      </c>
      <c r="C12" s="12">
        <v>74854</v>
      </c>
      <c r="D12" s="12">
        <v>74</v>
      </c>
      <c r="E12" s="12">
        <v>185</v>
      </c>
      <c r="F12" s="13">
        <v>2E-3</v>
      </c>
      <c r="G12" s="12">
        <v>35264</v>
      </c>
      <c r="H12" s="13">
        <v>0.47099999999999997</v>
      </c>
      <c r="I12" s="14">
        <v>39331</v>
      </c>
      <c r="J12" s="15">
        <f>C12*B12</f>
        <v>30166162</v>
      </c>
    </row>
    <row r="13" spans="1:10" ht="18" thickBot="1" x14ac:dyDescent="0.4">
      <c r="A13" s="6" t="s">
        <v>80</v>
      </c>
      <c r="B13" s="12">
        <v>70</v>
      </c>
      <c r="C13" s="12">
        <v>396</v>
      </c>
      <c r="D13" s="12">
        <v>207</v>
      </c>
      <c r="E13" s="12">
        <v>42</v>
      </c>
      <c r="F13" s="13">
        <v>0.106</v>
      </c>
      <c r="G13" s="12">
        <v>113</v>
      </c>
      <c r="H13" s="13">
        <v>0.28499999999999998</v>
      </c>
      <c r="I13" s="14">
        <v>34</v>
      </c>
      <c r="J13" s="15">
        <f t="shared" si="0"/>
        <v>27720</v>
      </c>
    </row>
    <row r="14" spans="1:10" ht="36.75" customHeight="1" thickBot="1" x14ac:dyDescent="0.45">
      <c r="A14" s="22" t="s">
        <v>83</v>
      </c>
      <c r="B14" s="23">
        <f>J14/C14</f>
        <v>348.11873696265695</v>
      </c>
      <c r="C14" s="24">
        <f>SUM(C8:C13)</f>
        <v>97796</v>
      </c>
      <c r="D14" s="25">
        <f>SUM(D8:D13)</f>
        <v>5096</v>
      </c>
      <c r="E14" s="24">
        <f>SUM(E8:E13)</f>
        <v>2909</v>
      </c>
      <c r="F14" s="26">
        <f>E14/C14</f>
        <v>2.9745592866783917E-2</v>
      </c>
      <c r="G14" s="24">
        <f>SUM(G8:G13)</f>
        <v>45930</v>
      </c>
      <c r="H14" s="26">
        <f>G14/C14</f>
        <v>0.46965111047486607</v>
      </c>
      <c r="I14" s="24">
        <f>SUM(I8:I13)</f>
        <v>43861</v>
      </c>
      <c r="J14" s="27">
        <f>SUM(J8:J13)</f>
        <v>34044620</v>
      </c>
    </row>
    <row r="15" spans="1:10" ht="18" customHeight="1" x14ac:dyDescent="0.35">
      <c r="A15" s="111" t="s">
        <v>86</v>
      </c>
      <c r="B15" s="112"/>
      <c r="C15" s="112"/>
      <c r="D15" s="112"/>
      <c r="E15" s="112"/>
      <c r="F15" s="112"/>
      <c r="G15" s="112"/>
      <c r="H15" s="112"/>
      <c r="I15" s="112"/>
      <c r="J15" s="113"/>
    </row>
    <row r="16" spans="1:10" ht="17.5" x14ac:dyDescent="0.35">
      <c r="A16" s="36"/>
      <c r="B16" s="91" t="s">
        <v>87</v>
      </c>
      <c r="C16" s="91"/>
      <c r="D16" s="91"/>
      <c r="E16" s="91"/>
      <c r="F16" s="91"/>
      <c r="G16" s="91"/>
      <c r="H16" s="91"/>
      <c r="I16" s="91"/>
      <c r="J16" s="92"/>
    </row>
    <row r="17" spans="1:10" ht="15.5" x14ac:dyDescent="0.35">
      <c r="A17" s="105" t="s">
        <v>88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ht="16" thickBot="1" x14ac:dyDescent="0.4">
      <c r="A18" s="108" t="s">
        <v>97</v>
      </c>
      <c r="B18" s="109"/>
      <c r="C18" s="109"/>
      <c r="D18" s="109"/>
      <c r="E18" s="109"/>
      <c r="F18" s="109"/>
      <c r="G18" s="109"/>
      <c r="H18" s="109"/>
      <c r="I18" s="109"/>
      <c r="J18" s="110"/>
    </row>
    <row r="19" spans="1:10" ht="17.5" x14ac:dyDescent="0.35">
      <c r="A19" s="2"/>
    </row>
    <row r="20" spans="1:10" ht="17.5" x14ac:dyDescent="0.35">
      <c r="A20" s="2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92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0"/>
      <c r="B3" s="41" t="s">
        <v>22</v>
      </c>
      <c r="C3" s="42" t="s">
        <v>1</v>
      </c>
      <c r="D3" s="41"/>
      <c r="E3" s="42"/>
      <c r="F3" s="41" t="s">
        <v>28</v>
      </c>
      <c r="G3" s="42"/>
      <c r="H3" s="41" t="s">
        <v>28</v>
      </c>
      <c r="I3" s="42" t="s">
        <v>21</v>
      </c>
      <c r="J3" s="43" t="s">
        <v>26</v>
      </c>
    </row>
    <row r="4" spans="1:10" ht="17.5" x14ac:dyDescent="0.35">
      <c r="A4" s="44"/>
      <c r="B4" s="45" t="s">
        <v>23</v>
      </c>
      <c r="C4" s="46" t="s">
        <v>24</v>
      </c>
      <c r="D4" s="45" t="s">
        <v>2</v>
      </c>
      <c r="E4" s="46" t="s">
        <v>2</v>
      </c>
      <c r="F4" s="45" t="s">
        <v>18</v>
      </c>
      <c r="G4" s="46" t="s">
        <v>2</v>
      </c>
      <c r="H4" s="45" t="s">
        <v>18</v>
      </c>
      <c r="I4" s="46" t="s">
        <v>4</v>
      </c>
      <c r="J4" s="47" t="s">
        <v>3</v>
      </c>
    </row>
    <row r="5" spans="1:10" ht="17.5" x14ac:dyDescent="0.35">
      <c r="A5" s="44"/>
      <c r="B5" s="45" t="s">
        <v>20</v>
      </c>
      <c r="C5" s="46" t="s">
        <v>2</v>
      </c>
      <c r="D5" s="45" t="s">
        <v>4</v>
      </c>
      <c r="E5" s="46" t="s">
        <v>4</v>
      </c>
      <c r="F5" s="45" t="s">
        <v>4</v>
      </c>
      <c r="G5" s="46" t="s">
        <v>4</v>
      </c>
      <c r="H5" s="45" t="s">
        <v>4</v>
      </c>
      <c r="I5" s="46" t="s">
        <v>25</v>
      </c>
      <c r="J5" s="47" t="s">
        <v>27</v>
      </c>
    </row>
    <row r="6" spans="1:10" ht="17.5" x14ac:dyDescent="0.35">
      <c r="A6" s="44"/>
      <c r="B6" s="45" t="s">
        <v>4</v>
      </c>
      <c r="C6" s="46" t="s">
        <v>4</v>
      </c>
      <c r="D6" s="45" t="s">
        <v>5</v>
      </c>
      <c r="E6" s="46" t="s">
        <v>6</v>
      </c>
      <c r="F6" s="45" t="s">
        <v>7</v>
      </c>
      <c r="G6" s="46" t="s">
        <v>8</v>
      </c>
      <c r="H6" s="45" t="s">
        <v>84</v>
      </c>
      <c r="I6" s="46" t="s">
        <v>9</v>
      </c>
      <c r="J6" s="47" t="s">
        <v>4</v>
      </c>
    </row>
    <row r="7" spans="1:10" ht="19" thickBot="1" x14ac:dyDescent="0.5">
      <c r="A7" s="49" t="s">
        <v>17</v>
      </c>
      <c r="B7" s="50" t="s">
        <v>10</v>
      </c>
      <c r="C7" s="51" t="s">
        <v>11</v>
      </c>
      <c r="D7" s="50" t="s">
        <v>12</v>
      </c>
      <c r="E7" s="51" t="s">
        <v>13</v>
      </c>
      <c r="F7" s="50" t="s">
        <v>14</v>
      </c>
      <c r="G7" s="51" t="s">
        <v>15</v>
      </c>
      <c r="H7" s="50" t="s">
        <v>14</v>
      </c>
      <c r="I7" s="51" t="s">
        <v>16</v>
      </c>
      <c r="J7" s="58" t="s">
        <v>19</v>
      </c>
    </row>
    <row r="8" spans="1:10" ht="17.5" x14ac:dyDescent="0.35">
      <c r="A8" s="8" t="s">
        <v>30</v>
      </c>
      <c r="B8" s="12">
        <v>671</v>
      </c>
      <c r="C8" s="12">
        <v>23565</v>
      </c>
      <c r="D8" s="12">
        <v>15</v>
      </c>
      <c r="E8" s="12">
        <v>1</v>
      </c>
      <c r="F8" s="13">
        <v>0</v>
      </c>
      <c r="G8" s="12">
        <v>332</v>
      </c>
      <c r="H8" s="13">
        <v>1.4E-2</v>
      </c>
      <c r="I8" s="14">
        <v>23217</v>
      </c>
      <c r="J8" s="15">
        <f>C8*B8</f>
        <v>15812115</v>
      </c>
    </row>
    <row r="9" spans="1:10" ht="17.5" x14ac:dyDescent="0.35">
      <c r="A9" s="4" t="s">
        <v>38</v>
      </c>
      <c r="B9" s="12">
        <v>79</v>
      </c>
      <c r="C9" s="12">
        <v>9502</v>
      </c>
      <c r="D9" s="12">
        <v>2971</v>
      </c>
      <c r="E9" s="12">
        <v>1362</v>
      </c>
      <c r="F9" s="13">
        <v>0.14299999999999999</v>
      </c>
      <c r="G9" s="12">
        <v>4768</v>
      </c>
      <c r="H9" s="13">
        <v>0.502</v>
      </c>
      <c r="I9" s="14">
        <v>401</v>
      </c>
      <c r="J9" s="15">
        <f>C9*B9</f>
        <v>750658</v>
      </c>
    </row>
    <row r="10" spans="1:10" ht="17.5" x14ac:dyDescent="0.35">
      <c r="A10" s="4" t="s">
        <v>39</v>
      </c>
      <c r="B10" s="12">
        <v>15</v>
      </c>
      <c r="C10" s="12">
        <v>66912</v>
      </c>
      <c r="D10" s="12">
        <v>1364</v>
      </c>
      <c r="E10" s="12">
        <v>23</v>
      </c>
      <c r="F10" s="13">
        <v>0</v>
      </c>
      <c r="G10" s="12">
        <v>19110</v>
      </c>
      <c r="H10" s="13">
        <v>0.28599999999999998</v>
      </c>
      <c r="I10" s="14">
        <v>46415</v>
      </c>
      <c r="J10" s="15">
        <f t="shared" ref="J10:J15" si="0">C10*B10</f>
        <v>1003680</v>
      </c>
    </row>
    <row r="11" spans="1:10" ht="17.5" x14ac:dyDescent="0.35">
      <c r="A11" s="4" t="s">
        <v>46</v>
      </c>
      <c r="B11" s="12">
        <v>185</v>
      </c>
      <c r="C11" s="12">
        <v>7382</v>
      </c>
      <c r="D11" s="12">
        <v>671</v>
      </c>
      <c r="E11" s="12">
        <v>434</v>
      </c>
      <c r="F11" s="13">
        <v>5.8999999999999997E-2</v>
      </c>
      <c r="G11" s="12">
        <v>5412</v>
      </c>
      <c r="H11" s="13">
        <v>0.73299999999999998</v>
      </c>
      <c r="I11" s="14">
        <v>865</v>
      </c>
      <c r="J11" s="15">
        <f t="shared" si="0"/>
        <v>1365670</v>
      </c>
    </row>
    <row r="12" spans="1:10" ht="17.5" x14ac:dyDescent="0.35">
      <c r="A12" s="4" t="s">
        <v>54</v>
      </c>
      <c r="B12" s="12">
        <v>9</v>
      </c>
      <c r="C12" s="12">
        <v>457</v>
      </c>
      <c r="D12" s="12">
        <v>437</v>
      </c>
      <c r="E12" s="12">
        <v>15</v>
      </c>
      <c r="F12" s="13">
        <v>3.3000000000000002E-2</v>
      </c>
      <c r="G12" s="12">
        <v>5</v>
      </c>
      <c r="H12" s="13">
        <v>1.0999999999999999E-2</v>
      </c>
      <c r="I12" s="14">
        <v>0</v>
      </c>
      <c r="J12" s="15">
        <f t="shared" si="0"/>
        <v>4113</v>
      </c>
    </row>
    <row r="13" spans="1:10" ht="17.5" x14ac:dyDescent="0.35">
      <c r="A13" s="4" t="s">
        <v>56</v>
      </c>
      <c r="B13" s="12">
        <v>136</v>
      </c>
      <c r="C13" s="12">
        <v>3733</v>
      </c>
      <c r="D13" s="12">
        <v>1139</v>
      </c>
      <c r="E13" s="12">
        <v>421</v>
      </c>
      <c r="F13" s="13">
        <v>0.113</v>
      </c>
      <c r="G13" s="12">
        <v>1676</v>
      </c>
      <c r="H13" s="13">
        <v>0.44900000000000001</v>
      </c>
      <c r="I13" s="14">
        <v>497</v>
      </c>
      <c r="J13" s="15">
        <f t="shared" si="0"/>
        <v>507688</v>
      </c>
    </row>
    <row r="14" spans="1:10" ht="17.5" x14ac:dyDescent="0.35">
      <c r="A14" s="4" t="s">
        <v>70</v>
      </c>
      <c r="B14" s="12">
        <v>15</v>
      </c>
      <c r="C14" s="12">
        <v>948</v>
      </c>
      <c r="D14" s="12">
        <v>807</v>
      </c>
      <c r="E14" s="12">
        <v>134</v>
      </c>
      <c r="F14" s="13">
        <v>0.14099999999999999</v>
      </c>
      <c r="G14" s="12">
        <v>7</v>
      </c>
      <c r="H14" s="13">
        <v>7.0000000000000001E-3</v>
      </c>
      <c r="I14" s="14">
        <v>0</v>
      </c>
      <c r="J14" s="15">
        <f t="shared" si="0"/>
        <v>14220</v>
      </c>
    </row>
    <row r="15" spans="1:10" ht="18" thickBot="1" x14ac:dyDescent="0.4">
      <c r="A15" s="5" t="s">
        <v>72</v>
      </c>
      <c r="B15" s="12">
        <v>11</v>
      </c>
      <c r="C15" s="12">
        <v>1311</v>
      </c>
      <c r="D15" s="12">
        <v>1276</v>
      </c>
      <c r="E15" s="12">
        <v>0</v>
      </c>
      <c r="F15" s="13">
        <v>0</v>
      </c>
      <c r="G15" s="12">
        <v>35</v>
      </c>
      <c r="H15" s="13">
        <v>2.7E-2</v>
      </c>
      <c r="I15" s="14">
        <v>0</v>
      </c>
      <c r="J15" s="15">
        <f t="shared" si="0"/>
        <v>14421</v>
      </c>
    </row>
    <row r="16" spans="1:10" ht="36.75" customHeight="1" thickBot="1" x14ac:dyDescent="0.45">
      <c r="A16" s="22" t="s">
        <v>83</v>
      </c>
      <c r="B16" s="28">
        <f>J16/C16</f>
        <v>171.09713557683858</v>
      </c>
      <c r="C16" s="24">
        <f>SUM(C8:C15)</f>
        <v>113810</v>
      </c>
      <c r="D16" s="25">
        <f>SUM(D8:D15)</f>
        <v>8680</v>
      </c>
      <c r="E16" s="29">
        <f>SUM(E8:E15)</f>
        <v>2390</v>
      </c>
      <c r="F16" s="30">
        <f>E16/C16</f>
        <v>2.0999912134258853E-2</v>
      </c>
      <c r="G16" s="24">
        <f>SUM(G8:G15)</f>
        <v>31345</v>
      </c>
      <c r="H16" s="30">
        <f>G16/C16</f>
        <v>0.27541516562692209</v>
      </c>
      <c r="I16" s="24">
        <f>SUM(I8:I15)</f>
        <v>71395</v>
      </c>
      <c r="J16" s="27">
        <f>SUM(J8:J15)</f>
        <v>19472565</v>
      </c>
    </row>
    <row r="17" spans="1:10" ht="18" customHeight="1" x14ac:dyDescent="0.35">
      <c r="A17" s="115" t="s">
        <v>86</v>
      </c>
      <c r="B17" s="116"/>
      <c r="C17" s="116"/>
      <c r="D17" s="116"/>
      <c r="E17" s="116"/>
      <c r="F17" s="116"/>
      <c r="G17" s="116"/>
      <c r="H17" s="116"/>
      <c r="I17" s="116"/>
      <c r="J17" s="117"/>
    </row>
    <row r="18" spans="1:10" ht="17.5" x14ac:dyDescent="0.35">
      <c r="A18" s="36"/>
      <c r="B18" s="91" t="s">
        <v>87</v>
      </c>
      <c r="C18" s="91"/>
      <c r="D18" s="91"/>
      <c r="E18" s="91"/>
      <c r="F18" s="91"/>
      <c r="G18" s="91"/>
      <c r="H18" s="91"/>
      <c r="I18" s="91"/>
      <c r="J18" s="92"/>
    </row>
    <row r="19" spans="1:10" ht="15.5" x14ac:dyDescent="0.35">
      <c r="A19" s="105" t="s">
        <v>88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6" thickBot="1" x14ac:dyDescent="0.4">
      <c r="A20" s="108" t="s">
        <v>97</v>
      </c>
      <c r="B20" s="109"/>
      <c r="C20" s="109"/>
      <c r="D20" s="109"/>
      <c r="E20" s="109"/>
      <c r="F20" s="109"/>
      <c r="G20" s="109"/>
      <c r="H20" s="109"/>
      <c r="I20" s="109"/>
      <c r="J20" s="110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93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0"/>
      <c r="B3" s="41" t="s">
        <v>22</v>
      </c>
      <c r="C3" s="42" t="s">
        <v>1</v>
      </c>
      <c r="D3" s="41"/>
      <c r="E3" s="42"/>
      <c r="F3" s="41" t="s">
        <v>28</v>
      </c>
      <c r="G3" s="42"/>
      <c r="H3" s="41" t="s">
        <v>28</v>
      </c>
      <c r="I3" s="42" t="s">
        <v>21</v>
      </c>
      <c r="J3" s="43" t="s">
        <v>26</v>
      </c>
    </row>
    <row r="4" spans="1:10" ht="17.5" x14ac:dyDescent="0.35">
      <c r="A4" s="44"/>
      <c r="B4" s="45" t="s">
        <v>23</v>
      </c>
      <c r="C4" s="46" t="s">
        <v>24</v>
      </c>
      <c r="D4" s="45" t="s">
        <v>2</v>
      </c>
      <c r="E4" s="46" t="s">
        <v>2</v>
      </c>
      <c r="F4" s="45" t="s">
        <v>18</v>
      </c>
      <c r="G4" s="46" t="s">
        <v>2</v>
      </c>
      <c r="H4" s="45" t="s">
        <v>18</v>
      </c>
      <c r="I4" s="46" t="s">
        <v>4</v>
      </c>
      <c r="J4" s="47" t="s">
        <v>3</v>
      </c>
    </row>
    <row r="5" spans="1:10" ht="17.5" x14ac:dyDescent="0.35">
      <c r="A5" s="44"/>
      <c r="B5" s="45" t="s">
        <v>20</v>
      </c>
      <c r="C5" s="46" t="s">
        <v>2</v>
      </c>
      <c r="D5" s="45" t="s">
        <v>4</v>
      </c>
      <c r="E5" s="46" t="s">
        <v>4</v>
      </c>
      <c r="F5" s="45" t="s">
        <v>4</v>
      </c>
      <c r="G5" s="46" t="s">
        <v>4</v>
      </c>
      <c r="H5" s="45" t="s">
        <v>4</v>
      </c>
      <c r="I5" s="46" t="s">
        <v>25</v>
      </c>
      <c r="J5" s="47" t="s">
        <v>27</v>
      </c>
    </row>
    <row r="6" spans="1:10" ht="17.5" x14ac:dyDescent="0.35">
      <c r="A6" s="44"/>
      <c r="B6" s="45" t="s">
        <v>4</v>
      </c>
      <c r="C6" s="46" t="s">
        <v>4</v>
      </c>
      <c r="D6" s="45" t="s">
        <v>5</v>
      </c>
      <c r="E6" s="46" t="s">
        <v>6</v>
      </c>
      <c r="F6" s="45" t="s">
        <v>7</v>
      </c>
      <c r="G6" s="46" t="s">
        <v>8</v>
      </c>
      <c r="H6" s="45" t="s">
        <v>84</v>
      </c>
      <c r="I6" s="46" t="s">
        <v>9</v>
      </c>
      <c r="J6" s="47" t="s">
        <v>4</v>
      </c>
    </row>
    <row r="7" spans="1:10" ht="19" thickBot="1" x14ac:dyDescent="0.5">
      <c r="A7" s="49" t="s">
        <v>17</v>
      </c>
      <c r="B7" s="50" t="s">
        <v>10</v>
      </c>
      <c r="C7" s="51" t="s">
        <v>11</v>
      </c>
      <c r="D7" s="50" t="s">
        <v>12</v>
      </c>
      <c r="E7" s="51" t="s">
        <v>13</v>
      </c>
      <c r="F7" s="50" t="s">
        <v>14</v>
      </c>
      <c r="G7" s="51" t="s">
        <v>15</v>
      </c>
      <c r="H7" s="50" t="s">
        <v>14</v>
      </c>
      <c r="I7" s="51" t="s">
        <v>16</v>
      </c>
      <c r="J7" s="58" t="s">
        <v>19</v>
      </c>
    </row>
    <row r="8" spans="1:10" ht="17.5" x14ac:dyDescent="0.35">
      <c r="A8" s="8" t="s">
        <v>31</v>
      </c>
      <c r="B8" s="12">
        <v>77</v>
      </c>
      <c r="C8" s="12">
        <v>622</v>
      </c>
      <c r="D8" s="12">
        <v>348</v>
      </c>
      <c r="E8" s="12">
        <v>101</v>
      </c>
      <c r="F8" s="13">
        <v>0.16200000000000001</v>
      </c>
      <c r="G8" s="12">
        <v>132</v>
      </c>
      <c r="H8" s="13">
        <v>0.21199999999999999</v>
      </c>
      <c r="I8" s="14">
        <v>41</v>
      </c>
      <c r="J8" s="15">
        <f>C8*B8</f>
        <v>47894</v>
      </c>
    </row>
    <row r="9" spans="1:10" ht="17.5" x14ac:dyDescent="0.35">
      <c r="A9" s="4" t="s">
        <v>34</v>
      </c>
      <c r="B9" s="12">
        <v>18</v>
      </c>
      <c r="C9" s="12">
        <v>2440</v>
      </c>
      <c r="D9" s="12">
        <v>2129</v>
      </c>
      <c r="E9" s="12">
        <v>201</v>
      </c>
      <c r="F9" s="13">
        <v>8.2000000000000003E-2</v>
      </c>
      <c r="G9" s="12">
        <v>99</v>
      </c>
      <c r="H9" s="13">
        <v>4.1000000000000002E-2</v>
      </c>
      <c r="I9" s="14">
        <v>11</v>
      </c>
      <c r="J9" s="15">
        <f t="shared" ref="J9:J18" si="0">C9*B9</f>
        <v>43920</v>
      </c>
    </row>
    <row r="10" spans="1:10" ht="17.5" x14ac:dyDescent="0.35">
      <c r="A10" s="4" t="s">
        <v>47</v>
      </c>
      <c r="B10" s="12">
        <v>353</v>
      </c>
      <c r="C10" s="12">
        <v>8412</v>
      </c>
      <c r="D10" s="12">
        <v>1313</v>
      </c>
      <c r="E10" s="12">
        <v>412</v>
      </c>
      <c r="F10" s="13">
        <v>4.9000000000000002E-2</v>
      </c>
      <c r="G10" s="12">
        <v>2053</v>
      </c>
      <c r="H10" s="13">
        <v>0.24399999999999999</v>
      </c>
      <c r="I10" s="14">
        <v>4634</v>
      </c>
      <c r="J10" s="15">
        <f t="shared" si="0"/>
        <v>2969436</v>
      </c>
    </row>
    <row r="11" spans="1:10" ht="17.5" x14ac:dyDescent="0.35">
      <c r="A11" s="4" t="s">
        <v>55</v>
      </c>
      <c r="B11" s="12">
        <v>16</v>
      </c>
      <c r="C11" s="12">
        <v>67</v>
      </c>
      <c r="D11" s="12">
        <v>62</v>
      </c>
      <c r="E11" s="12">
        <v>5</v>
      </c>
      <c r="F11" s="13">
        <v>7.4999999999999997E-2</v>
      </c>
      <c r="G11" s="12">
        <v>0</v>
      </c>
      <c r="H11" s="13">
        <v>0</v>
      </c>
      <c r="I11" s="14">
        <v>0</v>
      </c>
      <c r="J11" s="15">
        <f t="shared" si="0"/>
        <v>1072</v>
      </c>
    </row>
    <row r="12" spans="1:10" ht="17.5" x14ac:dyDescent="0.35">
      <c r="A12" s="4" t="s">
        <v>57</v>
      </c>
      <c r="B12" s="12">
        <v>14</v>
      </c>
      <c r="C12" s="12">
        <v>191</v>
      </c>
      <c r="D12" s="12">
        <v>177</v>
      </c>
      <c r="E12" s="12">
        <v>13</v>
      </c>
      <c r="F12" s="13">
        <v>6.8000000000000005E-2</v>
      </c>
      <c r="G12" s="12">
        <v>1</v>
      </c>
      <c r="H12" s="13">
        <v>5.0000000000000001E-3</v>
      </c>
      <c r="I12" s="14">
        <v>0</v>
      </c>
      <c r="J12" s="15">
        <f t="shared" si="0"/>
        <v>2674</v>
      </c>
    </row>
    <row r="13" spans="1:10" ht="17.5" x14ac:dyDescent="0.35">
      <c r="A13" s="4" t="s">
        <v>61</v>
      </c>
      <c r="B13" s="12">
        <v>12</v>
      </c>
      <c r="C13" s="12">
        <v>311</v>
      </c>
      <c r="D13" s="12">
        <v>297</v>
      </c>
      <c r="E13" s="12">
        <v>12</v>
      </c>
      <c r="F13" s="13">
        <v>3.9E-2</v>
      </c>
      <c r="G13" s="12">
        <v>1</v>
      </c>
      <c r="H13" s="13">
        <v>3.0000000000000001E-3</v>
      </c>
      <c r="I13" s="14">
        <v>1</v>
      </c>
      <c r="J13" s="15">
        <f t="shared" si="0"/>
        <v>3732</v>
      </c>
    </row>
    <row r="14" spans="1:10" ht="17.5" x14ac:dyDescent="0.35">
      <c r="A14" s="118" t="s">
        <v>65</v>
      </c>
      <c r="B14" s="12">
        <v>53</v>
      </c>
      <c r="C14" s="12">
        <v>2281</v>
      </c>
      <c r="D14" s="12">
        <v>648</v>
      </c>
      <c r="E14" s="12">
        <v>344</v>
      </c>
      <c r="F14" s="120">
        <v>0.151</v>
      </c>
      <c r="G14" s="12">
        <v>1285</v>
      </c>
      <c r="H14" s="120">
        <v>0.56299999999999994</v>
      </c>
      <c r="I14" s="121">
        <v>4</v>
      </c>
      <c r="J14" s="122">
        <f t="shared" si="0"/>
        <v>120893</v>
      </c>
    </row>
    <row r="15" spans="1:10" ht="17.5" x14ac:dyDescent="0.35">
      <c r="A15" s="4" t="s">
        <v>71</v>
      </c>
      <c r="B15" s="12">
        <v>14</v>
      </c>
      <c r="C15" s="12">
        <v>76</v>
      </c>
      <c r="D15" s="12">
        <v>66</v>
      </c>
      <c r="E15" s="12">
        <v>9</v>
      </c>
      <c r="F15" s="13">
        <v>0.11799999999999999</v>
      </c>
      <c r="G15" s="12">
        <v>1</v>
      </c>
      <c r="H15" s="13">
        <v>1.2999999999999999E-2</v>
      </c>
      <c r="I15" s="14">
        <v>0</v>
      </c>
      <c r="J15" s="15">
        <f t="shared" si="0"/>
        <v>1064</v>
      </c>
    </row>
    <row r="16" spans="1:10" ht="17.5" x14ac:dyDescent="0.35">
      <c r="A16" s="4" t="s">
        <v>73</v>
      </c>
      <c r="B16" s="12">
        <v>207</v>
      </c>
      <c r="C16" s="12">
        <v>34821</v>
      </c>
      <c r="D16" s="12">
        <v>7226</v>
      </c>
      <c r="E16" s="12">
        <v>4160</v>
      </c>
      <c r="F16" s="13">
        <v>0.11899999999999999</v>
      </c>
      <c r="G16" s="12">
        <v>14274</v>
      </c>
      <c r="H16" s="13">
        <v>0.41</v>
      </c>
      <c r="I16" s="14">
        <v>9161</v>
      </c>
      <c r="J16" s="15">
        <f t="shared" si="0"/>
        <v>7207947</v>
      </c>
    </row>
    <row r="17" spans="1:10" ht="17.5" x14ac:dyDescent="0.35">
      <c r="A17" s="6" t="s">
        <v>74</v>
      </c>
      <c r="B17" s="12">
        <v>8</v>
      </c>
      <c r="C17" s="12">
        <v>425</v>
      </c>
      <c r="D17" s="12">
        <v>424</v>
      </c>
      <c r="E17" s="12">
        <v>0</v>
      </c>
      <c r="F17" s="13">
        <v>0</v>
      </c>
      <c r="G17" s="12">
        <v>1</v>
      </c>
      <c r="H17" s="13">
        <v>2E-3</v>
      </c>
      <c r="I17" s="14">
        <v>0</v>
      </c>
      <c r="J17" s="15">
        <f t="shared" si="0"/>
        <v>3400</v>
      </c>
    </row>
    <row r="18" spans="1:10" ht="18" thickBot="1" x14ac:dyDescent="0.4">
      <c r="A18" s="5" t="s">
        <v>81</v>
      </c>
      <c r="B18" s="12">
        <v>15</v>
      </c>
      <c r="C18" s="12">
        <v>82</v>
      </c>
      <c r="D18" s="12">
        <v>70</v>
      </c>
      <c r="E18" s="12">
        <v>11</v>
      </c>
      <c r="F18" s="13">
        <v>0.13400000000000001</v>
      </c>
      <c r="G18" s="12">
        <v>1</v>
      </c>
      <c r="H18" s="13">
        <v>1.2E-2</v>
      </c>
      <c r="I18" s="14">
        <v>0</v>
      </c>
      <c r="J18" s="15">
        <f t="shared" si="0"/>
        <v>1230</v>
      </c>
    </row>
    <row r="19" spans="1:10" ht="36.75" customHeight="1" thickBot="1" x14ac:dyDescent="0.45">
      <c r="A19" s="22" t="s">
        <v>83</v>
      </c>
      <c r="B19" s="31">
        <f>J19/C19</f>
        <v>209.20330598455598</v>
      </c>
      <c r="C19" s="24">
        <f>SUM(C8:C18)</f>
        <v>49728</v>
      </c>
      <c r="D19" s="25">
        <f>SUM(D8:D18)</f>
        <v>12760</v>
      </c>
      <c r="E19" s="24">
        <f>SUM(E8:E18)</f>
        <v>5268</v>
      </c>
      <c r="F19" s="26">
        <f>E19/C19</f>
        <v>0.10593629343629343</v>
      </c>
      <c r="G19" s="24">
        <f>SUM(G8:G18)</f>
        <v>17848</v>
      </c>
      <c r="H19" s="26">
        <f>G19/C19</f>
        <v>0.35891248391248393</v>
      </c>
      <c r="I19" s="24">
        <f>SUM(I8:I18)</f>
        <v>13852</v>
      </c>
      <c r="J19" s="27">
        <f>SUM(J8:J18)</f>
        <v>10403262</v>
      </c>
    </row>
    <row r="20" spans="1:10" ht="18" customHeight="1" x14ac:dyDescent="0.35">
      <c r="A20" s="111" t="s">
        <v>86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6"/>
      <c r="B21" s="91" t="s">
        <v>87</v>
      </c>
      <c r="C21" s="91"/>
      <c r="D21" s="91"/>
      <c r="E21" s="91"/>
      <c r="F21" s="91"/>
      <c r="G21" s="91"/>
      <c r="H21" s="91"/>
      <c r="I21" s="91"/>
      <c r="J21" s="92"/>
    </row>
    <row r="22" spans="1:10" ht="15.5" x14ac:dyDescent="0.35">
      <c r="A22" s="105" t="s">
        <v>88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16" thickBot="1" x14ac:dyDescent="0.4">
      <c r="A23" s="108" t="s">
        <v>97</v>
      </c>
      <c r="B23" s="109"/>
      <c r="C23" s="109"/>
      <c r="D23" s="109"/>
      <c r="E23" s="109"/>
      <c r="F23" s="109"/>
      <c r="G23" s="109"/>
      <c r="H23" s="109"/>
      <c r="I23" s="109"/>
      <c r="J23" s="110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94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0"/>
      <c r="B3" s="41" t="s">
        <v>22</v>
      </c>
      <c r="C3" s="42" t="s">
        <v>1</v>
      </c>
      <c r="D3" s="41"/>
      <c r="E3" s="42"/>
      <c r="F3" s="41" t="s">
        <v>28</v>
      </c>
      <c r="G3" s="42"/>
      <c r="H3" s="41" t="s">
        <v>28</v>
      </c>
      <c r="I3" s="42" t="s">
        <v>21</v>
      </c>
      <c r="J3" s="43" t="s">
        <v>26</v>
      </c>
    </row>
    <row r="4" spans="1:10" ht="17.5" x14ac:dyDescent="0.35">
      <c r="A4" s="44"/>
      <c r="B4" s="45" t="s">
        <v>23</v>
      </c>
      <c r="C4" s="46" t="s">
        <v>24</v>
      </c>
      <c r="D4" s="45" t="s">
        <v>2</v>
      </c>
      <c r="E4" s="46" t="s">
        <v>2</v>
      </c>
      <c r="F4" s="45" t="s">
        <v>18</v>
      </c>
      <c r="G4" s="46" t="s">
        <v>2</v>
      </c>
      <c r="H4" s="45" t="s">
        <v>18</v>
      </c>
      <c r="I4" s="46" t="s">
        <v>4</v>
      </c>
      <c r="J4" s="47" t="s">
        <v>3</v>
      </c>
    </row>
    <row r="5" spans="1:10" ht="17.5" x14ac:dyDescent="0.35">
      <c r="A5" s="44"/>
      <c r="B5" s="45" t="s">
        <v>20</v>
      </c>
      <c r="C5" s="46" t="s">
        <v>2</v>
      </c>
      <c r="D5" s="45" t="s">
        <v>4</v>
      </c>
      <c r="E5" s="46" t="s">
        <v>4</v>
      </c>
      <c r="F5" s="45" t="s">
        <v>4</v>
      </c>
      <c r="G5" s="46" t="s">
        <v>4</v>
      </c>
      <c r="H5" s="45" t="s">
        <v>4</v>
      </c>
      <c r="I5" s="46" t="s">
        <v>25</v>
      </c>
      <c r="J5" s="47" t="s">
        <v>27</v>
      </c>
    </row>
    <row r="6" spans="1:10" ht="17.5" x14ac:dyDescent="0.35">
      <c r="A6" s="44"/>
      <c r="B6" s="45" t="s">
        <v>4</v>
      </c>
      <c r="C6" s="46" t="s">
        <v>4</v>
      </c>
      <c r="D6" s="45" t="s">
        <v>5</v>
      </c>
      <c r="E6" s="46" t="s">
        <v>6</v>
      </c>
      <c r="F6" s="45" t="s">
        <v>7</v>
      </c>
      <c r="G6" s="46" t="s">
        <v>8</v>
      </c>
      <c r="H6" s="45" t="s">
        <v>84</v>
      </c>
      <c r="I6" s="46" t="s">
        <v>9</v>
      </c>
      <c r="J6" s="47" t="s">
        <v>4</v>
      </c>
    </row>
    <row r="7" spans="1:10" ht="19" thickBot="1" x14ac:dyDescent="0.5">
      <c r="A7" s="49" t="s">
        <v>17</v>
      </c>
      <c r="B7" s="50" t="s">
        <v>10</v>
      </c>
      <c r="C7" s="51" t="s">
        <v>11</v>
      </c>
      <c r="D7" s="50" t="s">
        <v>12</v>
      </c>
      <c r="E7" s="51" t="s">
        <v>13</v>
      </c>
      <c r="F7" s="50" t="s">
        <v>14</v>
      </c>
      <c r="G7" s="51" t="s">
        <v>15</v>
      </c>
      <c r="H7" s="50" t="s">
        <v>14</v>
      </c>
      <c r="I7" s="51" t="s">
        <v>16</v>
      </c>
      <c r="J7" s="58" t="s">
        <v>19</v>
      </c>
    </row>
    <row r="8" spans="1:10" ht="17.5" x14ac:dyDescent="0.35">
      <c r="A8" s="9" t="s">
        <v>41</v>
      </c>
      <c r="B8" s="12">
        <v>12</v>
      </c>
      <c r="C8" s="12">
        <v>889</v>
      </c>
      <c r="D8" s="12">
        <v>821</v>
      </c>
      <c r="E8" s="12">
        <v>55</v>
      </c>
      <c r="F8" s="13">
        <v>6.2E-2</v>
      </c>
      <c r="G8" s="12">
        <v>13</v>
      </c>
      <c r="H8" s="13">
        <v>1.4999999999999999E-2</v>
      </c>
      <c r="I8" s="14">
        <v>0</v>
      </c>
      <c r="J8" s="15">
        <f>C8*B8</f>
        <v>10668</v>
      </c>
    </row>
    <row r="9" spans="1:10" ht="17.5" x14ac:dyDescent="0.35">
      <c r="A9" s="4" t="s">
        <v>43</v>
      </c>
      <c r="B9" s="12">
        <v>53</v>
      </c>
      <c r="C9" s="12">
        <v>6798</v>
      </c>
      <c r="D9" s="12">
        <v>2288</v>
      </c>
      <c r="E9" s="12">
        <v>1555</v>
      </c>
      <c r="F9" s="13">
        <v>0.22900000000000001</v>
      </c>
      <c r="G9" s="12">
        <v>2847</v>
      </c>
      <c r="H9" s="13">
        <v>0.41899999999999998</v>
      </c>
      <c r="I9" s="14">
        <v>108</v>
      </c>
      <c r="J9" s="15">
        <f t="shared" ref="J9:J17" si="0">C9*B9</f>
        <v>360294</v>
      </c>
    </row>
    <row r="10" spans="1:10" ht="17.5" x14ac:dyDescent="0.35">
      <c r="A10" s="4" t="s">
        <v>44</v>
      </c>
      <c r="B10" s="12">
        <v>21</v>
      </c>
      <c r="C10" s="12">
        <v>1256</v>
      </c>
      <c r="D10" s="12">
        <v>1049</v>
      </c>
      <c r="E10" s="12">
        <v>139</v>
      </c>
      <c r="F10" s="13">
        <v>0.111</v>
      </c>
      <c r="G10" s="12">
        <v>68</v>
      </c>
      <c r="H10" s="13">
        <v>5.3999999999999999E-2</v>
      </c>
      <c r="I10" s="14">
        <v>0</v>
      </c>
      <c r="J10" s="15">
        <f t="shared" si="0"/>
        <v>26376</v>
      </c>
    </row>
    <row r="11" spans="1:10" ht="17.5" x14ac:dyDescent="0.35">
      <c r="A11" s="4" t="s">
        <v>45</v>
      </c>
      <c r="B11" s="12">
        <v>124</v>
      </c>
      <c r="C11" s="12">
        <v>1964</v>
      </c>
      <c r="D11" s="12">
        <v>20</v>
      </c>
      <c r="E11" s="12">
        <v>43</v>
      </c>
      <c r="F11" s="13">
        <v>2.1999999999999999E-2</v>
      </c>
      <c r="G11" s="12">
        <v>1887</v>
      </c>
      <c r="H11" s="13">
        <v>0.96099999999999997</v>
      </c>
      <c r="I11" s="14">
        <v>14</v>
      </c>
      <c r="J11" s="15">
        <f t="shared" si="0"/>
        <v>243536</v>
      </c>
    </row>
    <row r="12" spans="1:10" ht="17.5" x14ac:dyDescent="0.35">
      <c r="A12" s="4" t="s">
        <v>51</v>
      </c>
      <c r="B12" s="12">
        <v>73</v>
      </c>
      <c r="C12" s="12">
        <v>17697</v>
      </c>
      <c r="D12" s="12">
        <v>2993</v>
      </c>
      <c r="E12" s="12">
        <v>1635</v>
      </c>
      <c r="F12" s="13">
        <v>9.1999999999999998E-2</v>
      </c>
      <c r="G12" s="12">
        <v>13061</v>
      </c>
      <c r="H12" s="13">
        <v>0.73799999999999999</v>
      </c>
      <c r="I12" s="14">
        <v>8</v>
      </c>
      <c r="J12" s="15">
        <f t="shared" si="0"/>
        <v>1291881</v>
      </c>
    </row>
    <row r="13" spans="1:10" ht="17.5" x14ac:dyDescent="0.35">
      <c r="A13" s="1" t="s">
        <v>52</v>
      </c>
      <c r="B13" s="12">
        <v>23</v>
      </c>
      <c r="C13" s="12">
        <v>1198</v>
      </c>
      <c r="D13" s="12">
        <v>1005</v>
      </c>
      <c r="E13" s="12">
        <v>108</v>
      </c>
      <c r="F13" s="13">
        <v>0.09</v>
      </c>
      <c r="G13" s="12">
        <v>75</v>
      </c>
      <c r="H13" s="13">
        <v>6.3E-2</v>
      </c>
      <c r="I13" s="14">
        <v>10</v>
      </c>
      <c r="J13" s="15">
        <f t="shared" si="0"/>
        <v>27554</v>
      </c>
    </row>
    <row r="14" spans="1:10" ht="17.5" x14ac:dyDescent="0.35">
      <c r="A14" s="4" t="s">
        <v>53</v>
      </c>
      <c r="B14" s="12">
        <v>263</v>
      </c>
      <c r="C14" s="12">
        <v>7290</v>
      </c>
      <c r="D14" s="12">
        <v>822</v>
      </c>
      <c r="E14" s="12">
        <v>97</v>
      </c>
      <c r="F14" s="13">
        <v>1.2999999999999999E-2</v>
      </c>
      <c r="G14" s="12">
        <v>4162</v>
      </c>
      <c r="H14" s="13">
        <v>0.57099999999999995</v>
      </c>
      <c r="I14" s="14">
        <v>2209</v>
      </c>
      <c r="J14" s="15">
        <f t="shared" si="0"/>
        <v>1917270</v>
      </c>
    </row>
    <row r="15" spans="1:10" ht="17.5" x14ac:dyDescent="0.35">
      <c r="A15" s="4" t="s">
        <v>58</v>
      </c>
      <c r="B15" s="12">
        <v>11</v>
      </c>
      <c r="C15" s="12">
        <v>465</v>
      </c>
      <c r="D15" s="12">
        <v>435</v>
      </c>
      <c r="E15" s="12">
        <v>30</v>
      </c>
      <c r="F15" s="13">
        <v>6.5000000000000002E-2</v>
      </c>
      <c r="G15" s="12">
        <v>0</v>
      </c>
      <c r="H15" s="13">
        <v>0</v>
      </c>
      <c r="I15" s="14">
        <v>0</v>
      </c>
      <c r="J15" s="15">
        <f t="shared" si="0"/>
        <v>5115</v>
      </c>
    </row>
    <row r="16" spans="1:10" ht="17.5" x14ac:dyDescent="0.35">
      <c r="A16" s="4" t="s">
        <v>64</v>
      </c>
      <c r="B16" s="12">
        <v>30</v>
      </c>
      <c r="C16" s="12">
        <v>1662</v>
      </c>
      <c r="D16" s="12">
        <v>668</v>
      </c>
      <c r="E16" s="12">
        <v>598</v>
      </c>
      <c r="F16" s="13">
        <v>0.36</v>
      </c>
      <c r="G16" s="12">
        <v>395</v>
      </c>
      <c r="H16" s="13">
        <v>0.23799999999999999</v>
      </c>
      <c r="I16" s="14">
        <v>1</v>
      </c>
      <c r="J16" s="15">
        <f t="shared" si="0"/>
        <v>49860</v>
      </c>
    </row>
    <row r="17" spans="1:10" ht="18" thickBot="1" x14ac:dyDescent="0.4">
      <c r="A17" s="5" t="s">
        <v>79</v>
      </c>
      <c r="B17" s="12">
        <v>15</v>
      </c>
      <c r="C17" s="12">
        <v>1755</v>
      </c>
      <c r="D17" s="12">
        <v>1561</v>
      </c>
      <c r="E17" s="12">
        <v>152</v>
      </c>
      <c r="F17" s="13">
        <v>8.6999999999999994E-2</v>
      </c>
      <c r="G17" s="12">
        <v>42</v>
      </c>
      <c r="H17" s="13">
        <v>2.4E-2</v>
      </c>
      <c r="I17" s="14">
        <v>0</v>
      </c>
      <c r="J17" s="15">
        <f t="shared" si="0"/>
        <v>26325</v>
      </c>
    </row>
    <row r="18" spans="1:10" ht="36" customHeight="1" thickBot="1" x14ac:dyDescent="0.45">
      <c r="A18" s="32" t="s">
        <v>83</v>
      </c>
      <c r="B18" s="33">
        <f>J18/C18</f>
        <v>96.619295162786159</v>
      </c>
      <c r="C18" s="25">
        <f>SUM(C8:C17)</f>
        <v>40974</v>
      </c>
      <c r="D18" s="24">
        <f>SUM(D8:D17)</f>
        <v>11662</v>
      </c>
      <c r="E18" s="25">
        <f>SUM(E8:E17)</f>
        <v>4412</v>
      </c>
      <c r="F18" s="34">
        <f>E18/C18</f>
        <v>0.1076780397325133</v>
      </c>
      <c r="G18" s="25">
        <f>SUM(G8:G17)</f>
        <v>22550</v>
      </c>
      <c r="H18" s="34">
        <f>G18/C18</f>
        <v>0.55034900180602331</v>
      </c>
      <c r="I18" s="25">
        <f>SUM(I8:I17)</f>
        <v>2350</v>
      </c>
      <c r="J18" s="24">
        <f>SUM(J8:J17)</f>
        <v>3958879</v>
      </c>
    </row>
    <row r="19" spans="1:10" ht="18" customHeight="1" x14ac:dyDescent="0.35">
      <c r="A19" s="111" t="s">
        <v>86</v>
      </c>
      <c r="B19" s="112"/>
      <c r="C19" s="112"/>
      <c r="D19" s="112"/>
      <c r="E19" s="112"/>
      <c r="F19" s="112"/>
      <c r="G19" s="112"/>
      <c r="H19" s="112"/>
      <c r="I19" s="112"/>
      <c r="J19" s="113"/>
    </row>
    <row r="20" spans="1:10" ht="17.5" x14ac:dyDescent="0.35">
      <c r="A20" s="36"/>
      <c r="B20" s="91" t="s">
        <v>87</v>
      </c>
      <c r="C20" s="91"/>
      <c r="D20" s="91"/>
      <c r="E20" s="91"/>
      <c r="F20" s="91"/>
      <c r="G20" s="91"/>
      <c r="H20" s="91"/>
      <c r="I20" s="91"/>
      <c r="J20" s="92"/>
    </row>
    <row r="21" spans="1:10" ht="15.5" x14ac:dyDescent="0.35">
      <c r="A21" s="105" t="s">
        <v>88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ht="16" thickBot="1" x14ac:dyDescent="0.4">
      <c r="A22" s="108" t="s">
        <v>97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4531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95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0"/>
      <c r="B3" s="41" t="s">
        <v>22</v>
      </c>
      <c r="C3" s="42" t="s">
        <v>1</v>
      </c>
      <c r="D3" s="41"/>
      <c r="E3" s="42"/>
      <c r="F3" s="41" t="s">
        <v>28</v>
      </c>
      <c r="G3" s="42"/>
      <c r="H3" s="41" t="s">
        <v>28</v>
      </c>
      <c r="I3" s="42" t="s">
        <v>21</v>
      </c>
      <c r="J3" s="43" t="s">
        <v>26</v>
      </c>
    </row>
    <row r="4" spans="1:10" ht="17.5" x14ac:dyDescent="0.35">
      <c r="A4" s="44"/>
      <c r="B4" s="45" t="s">
        <v>23</v>
      </c>
      <c r="C4" s="46" t="s">
        <v>24</v>
      </c>
      <c r="D4" s="45" t="s">
        <v>2</v>
      </c>
      <c r="E4" s="46" t="s">
        <v>2</v>
      </c>
      <c r="F4" s="45" t="s">
        <v>18</v>
      </c>
      <c r="G4" s="46" t="s">
        <v>2</v>
      </c>
      <c r="H4" s="45" t="s">
        <v>18</v>
      </c>
      <c r="I4" s="46" t="s">
        <v>4</v>
      </c>
      <c r="J4" s="47" t="s">
        <v>3</v>
      </c>
    </row>
    <row r="5" spans="1:10" ht="17.5" x14ac:dyDescent="0.35">
      <c r="A5" s="44"/>
      <c r="B5" s="45" t="s">
        <v>20</v>
      </c>
      <c r="C5" s="46" t="s">
        <v>2</v>
      </c>
      <c r="D5" s="45" t="s">
        <v>4</v>
      </c>
      <c r="E5" s="46" t="s">
        <v>4</v>
      </c>
      <c r="F5" s="45" t="s">
        <v>4</v>
      </c>
      <c r="G5" s="46" t="s">
        <v>4</v>
      </c>
      <c r="H5" s="45" t="s">
        <v>4</v>
      </c>
      <c r="I5" s="46" t="s">
        <v>25</v>
      </c>
      <c r="J5" s="47" t="s">
        <v>27</v>
      </c>
    </row>
    <row r="6" spans="1:10" ht="17.5" x14ac:dyDescent="0.35">
      <c r="A6" s="44"/>
      <c r="B6" s="45" t="s">
        <v>4</v>
      </c>
      <c r="C6" s="46" t="s">
        <v>4</v>
      </c>
      <c r="D6" s="45" t="s">
        <v>5</v>
      </c>
      <c r="E6" s="46" t="s">
        <v>6</v>
      </c>
      <c r="F6" s="45" t="s">
        <v>7</v>
      </c>
      <c r="G6" s="46" t="s">
        <v>8</v>
      </c>
      <c r="H6" s="45" t="s">
        <v>84</v>
      </c>
      <c r="I6" s="46" t="s">
        <v>9</v>
      </c>
      <c r="J6" s="47" t="s">
        <v>4</v>
      </c>
    </row>
    <row r="7" spans="1:10" ht="19" thickBot="1" x14ac:dyDescent="0.5">
      <c r="A7" s="49" t="s">
        <v>17</v>
      </c>
      <c r="B7" s="50" t="s">
        <v>10</v>
      </c>
      <c r="C7" s="51" t="s">
        <v>11</v>
      </c>
      <c r="D7" s="50" t="s">
        <v>12</v>
      </c>
      <c r="E7" s="51" t="s">
        <v>13</v>
      </c>
      <c r="F7" s="50" t="s">
        <v>14</v>
      </c>
      <c r="G7" s="51" t="s">
        <v>15</v>
      </c>
      <c r="H7" s="50" t="s">
        <v>14</v>
      </c>
      <c r="I7" s="51" t="s">
        <v>16</v>
      </c>
      <c r="J7" s="58" t="s">
        <v>19</v>
      </c>
    </row>
    <row r="8" spans="1:10" ht="17.5" x14ac:dyDescent="0.35">
      <c r="A8" s="8" t="s">
        <v>29</v>
      </c>
      <c r="B8" s="12">
        <v>21</v>
      </c>
      <c r="C8" s="12">
        <v>57</v>
      </c>
      <c r="D8" s="12">
        <v>46</v>
      </c>
      <c r="E8" s="12">
        <v>4</v>
      </c>
      <c r="F8" s="13">
        <v>7.0000000000000007E-2</v>
      </c>
      <c r="G8" s="12">
        <v>7</v>
      </c>
      <c r="H8" s="13">
        <v>0.123</v>
      </c>
      <c r="I8" s="14">
        <v>0</v>
      </c>
      <c r="J8" s="15">
        <f>C8*B8</f>
        <v>1197</v>
      </c>
    </row>
    <row r="9" spans="1:10" ht="17.5" x14ac:dyDescent="0.35">
      <c r="A9" s="118" t="s">
        <v>32</v>
      </c>
      <c r="B9" s="12">
        <v>179</v>
      </c>
      <c r="C9" s="12">
        <v>1769</v>
      </c>
      <c r="D9" s="12">
        <v>59</v>
      </c>
      <c r="E9" s="12">
        <v>19</v>
      </c>
      <c r="F9" s="120">
        <v>1.0999999999999999E-2</v>
      </c>
      <c r="G9" s="12">
        <v>1572</v>
      </c>
      <c r="H9" s="120">
        <v>0.88900000000000001</v>
      </c>
      <c r="I9" s="121">
        <v>119</v>
      </c>
      <c r="J9" s="122">
        <f t="shared" ref="J9:J15" si="0">C9*B9</f>
        <v>316651</v>
      </c>
    </row>
    <row r="10" spans="1:10" ht="17.5" x14ac:dyDescent="0.35">
      <c r="A10" s="4" t="s">
        <v>33</v>
      </c>
      <c r="B10" s="12">
        <v>140</v>
      </c>
      <c r="C10" s="12">
        <v>171663</v>
      </c>
      <c r="D10" s="12">
        <v>12295</v>
      </c>
      <c r="E10" s="12">
        <v>9759</v>
      </c>
      <c r="F10" s="13">
        <v>5.7000000000000002E-2</v>
      </c>
      <c r="G10" s="12">
        <v>147196</v>
      </c>
      <c r="H10" s="13">
        <v>0.85699999999999998</v>
      </c>
      <c r="I10" s="14">
        <v>2413</v>
      </c>
      <c r="J10" s="15">
        <f t="shared" si="0"/>
        <v>24032820</v>
      </c>
    </row>
    <row r="11" spans="1:10" ht="17.5" x14ac:dyDescent="0.35">
      <c r="A11" s="1" t="s">
        <v>40</v>
      </c>
      <c r="B11" s="12">
        <v>190</v>
      </c>
      <c r="C11" s="12">
        <v>538</v>
      </c>
      <c r="D11" s="12">
        <v>246</v>
      </c>
      <c r="E11" s="12">
        <v>43</v>
      </c>
      <c r="F11" s="13">
        <v>0.08</v>
      </c>
      <c r="G11" s="12">
        <v>127</v>
      </c>
      <c r="H11" s="13">
        <v>0.23599999999999999</v>
      </c>
      <c r="I11" s="14">
        <v>122</v>
      </c>
      <c r="J11" s="15">
        <f t="shared" si="0"/>
        <v>102220</v>
      </c>
    </row>
    <row r="12" spans="1:10" ht="17.5" x14ac:dyDescent="0.35">
      <c r="A12" s="4" t="s">
        <v>42</v>
      </c>
      <c r="B12" s="12">
        <v>13</v>
      </c>
      <c r="C12" s="12">
        <v>517</v>
      </c>
      <c r="D12" s="12">
        <v>484</v>
      </c>
      <c r="E12" s="12">
        <v>26</v>
      </c>
      <c r="F12" s="13">
        <v>0.05</v>
      </c>
      <c r="G12" s="12">
        <v>7</v>
      </c>
      <c r="H12" s="13">
        <v>1.4E-2</v>
      </c>
      <c r="I12" s="14">
        <v>0</v>
      </c>
      <c r="J12" s="15">
        <f t="shared" si="0"/>
        <v>6721</v>
      </c>
    </row>
    <row r="13" spans="1:10" ht="17.5" x14ac:dyDescent="0.35">
      <c r="A13" s="4" t="s">
        <v>62</v>
      </c>
      <c r="B13" s="12">
        <v>546</v>
      </c>
      <c r="C13" s="12">
        <v>1297</v>
      </c>
      <c r="D13" s="12">
        <v>2</v>
      </c>
      <c r="E13" s="12">
        <v>5</v>
      </c>
      <c r="F13" s="13">
        <v>4.0000000000000001E-3</v>
      </c>
      <c r="G13" s="12">
        <v>70</v>
      </c>
      <c r="H13" s="13">
        <v>5.3999999999999999E-2</v>
      </c>
      <c r="I13" s="14">
        <v>1220</v>
      </c>
      <c r="J13" s="15">
        <f t="shared" si="0"/>
        <v>708162</v>
      </c>
    </row>
    <row r="14" spans="1:10" ht="17.5" x14ac:dyDescent="0.35">
      <c r="A14" s="4" t="s">
        <v>66</v>
      </c>
      <c r="B14" s="12">
        <v>226</v>
      </c>
      <c r="C14" s="12">
        <v>5733</v>
      </c>
      <c r="D14" s="12">
        <v>50</v>
      </c>
      <c r="E14" s="12">
        <v>70</v>
      </c>
      <c r="F14" s="13">
        <v>1.2E-2</v>
      </c>
      <c r="G14" s="12">
        <v>3369</v>
      </c>
      <c r="H14" s="13">
        <v>0.58799999999999997</v>
      </c>
      <c r="I14" s="14">
        <v>2244</v>
      </c>
      <c r="J14" s="15">
        <f>C14*B14</f>
        <v>1295658</v>
      </c>
    </row>
    <row r="15" spans="1:10" ht="18" thickBot="1" x14ac:dyDescent="0.4">
      <c r="A15" s="5" t="s">
        <v>78</v>
      </c>
      <c r="B15" s="19">
        <v>151</v>
      </c>
      <c r="C15" s="19">
        <v>22825</v>
      </c>
      <c r="D15" s="19">
        <v>2467</v>
      </c>
      <c r="E15" s="19">
        <v>1548</v>
      </c>
      <c r="F15" s="20">
        <v>6.8000000000000005E-2</v>
      </c>
      <c r="G15" s="19">
        <v>18571</v>
      </c>
      <c r="H15" s="20">
        <v>0.81399999999999995</v>
      </c>
      <c r="I15" s="21">
        <v>239</v>
      </c>
      <c r="J15" s="15">
        <f t="shared" si="0"/>
        <v>3446575</v>
      </c>
    </row>
    <row r="16" spans="1:10" ht="36.75" customHeight="1" thickBot="1" x14ac:dyDescent="0.45">
      <c r="A16" s="32" t="s">
        <v>83</v>
      </c>
      <c r="B16" s="33">
        <v>178.80048670614585</v>
      </c>
      <c r="C16" s="25">
        <v>469277</v>
      </c>
      <c r="D16" s="24">
        <v>59575</v>
      </c>
      <c r="E16" s="25">
        <v>29778</v>
      </c>
      <c r="F16" s="34">
        <v>6.3455059591669735E-2</v>
      </c>
      <c r="G16" s="25">
        <v>316030</v>
      </c>
      <c r="H16" s="34">
        <v>0.67344020695665885</v>
      </c>
      <c r="I16" s="25">
        <v>63894</v>
      </c>
      <c r="J16" s="24">
        <f>SUM(J8:J15)</f>
        <v>29910004</v>
      </c>
    </row>
    <row r="17" spans="1:10" ht="18" customHeight="1" x14ac:dyDescent="0.3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7.5" x14ac:dyDescent="0.35">
      <c r="A18" s="36"/>
      <c r="B18" s="91" t="s">
        <v>87</v>
      </c>
      <c r="C18" s="91"/>
      <c r="D18" s="91"/>
      <c r="E18" s="91"/>
      <c r="F18" s="91"/>
      <c r="G18" s="91"/>
      <c r="H18" s="91"/>
      <c r="I18" s="91"/>
      <c r="J18" s="92"/>
    </row>
    <row r="19" spans="1:10" ht="15.5" x14ac:dyDescent="0.35">
      <c r="A19" s="105" t="s">
        <v>88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6" thickBot="1" x14ac:dyDescent="0.4">
      <c r="A20" s="108" t="s">
        <v>97</v>
      </c>
      <c r="B20" s="109"/>
      <c r="C20" s="109"/>
      <c r="D20" s="109"/>
      <c r="E20" s="109"/>
      <c r="F20" s="109"/>
      <c r="G20" s="109"/>
      <c r="H20" s="109"/>
      <c r="I20" s="109"/>
      <c r="J20" s="110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2023-04-10T19:56:10Z</dcterms:modified>
</cp:coreProperties>
</file>